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r Tuan\Downloads\"/>
    </mc:Choice>
  </mc:AlternateContent>
  <xr:revisionPtr revIDLastSave="0" documentId="13_ncr:1_{2ED5A14B-EFF6-4B80-B97C-96A7E2327A96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Tổng hợp" sheetId="1" r:id="rId1"/>
    <sheet name="Danh sách" sheetId="2" r:id="rId2"/>
    <sheet name="Ghi chú rà soát" sheetId="3" r:id="rId3"/>
  </sheets>
  <definedNames>
    <definedName name="_xlnm._FilterDatabase" localSheetId="1" hidden="1">'Danh sách'!$A$4:$F$2103</definedName>
    <definedName name="_xlnm.Print_Titles" localSheetId="1">'Danh sách'!$4:$4</definedName>
    <definedName name="_xlnm.Print_Titles" localSheetId="0">'Tổng hợp'!$16:$16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97" i="2" l="1"/>
  <c r="F182" i="1" s="1"/>
  <c r="D2097" i="2"/>
  <c r="E2090" i="2"/>
  <c r="D2090" i="2"/>
  <c r="E2082" i="2"/>
  <c r="F180" i="1" s="1"/>
  <c r="D2082" i="2"/>
  <c r="E2074" i="2"/>
  <c r="D2074" i="2"/>
  <c r="E2055" i="2"/>
  <c r="F178" i="1" s="1"/>
  <c r="D2055" i="2"/>
  <c r="E2049" i="2"/>
  <c r="D2049" i="2"/>
  <c r="E2042" i="2"/>
  <c r="F176" i="1" s="1"/>
  <c r="D2042" i="2"/>
  <c r="E2037" i="2"/>
  <c r="D2037" i="2"/>
  <c r="E2032" i="2"/>
  <c r="F174" i="1" s="1"/>
  <c r="D2032" i="2"/>
  <c r="E2024" i="2"/>
  <c r="D2024" i="2"/>
  <c r="E2018" i="2"/>
  <c r="F172" i="1" s="1"/>
  <c r="D2018" i="2"/>
  <c r="E2003" i="2"/>
  <c r="D2003" i="2"/>
  <c r="E1986" i="2"/>
  <c r="F170" i="1" s="1"/>
  <c r="D1986" i="2"/>
  <c r="E1975" i="2"/>
  <c r="D1975" i="2"/>
  <c r="E1959" i="2"/>
  <c r="F168" i="1" s="1"/>
  <c r="D1959" i="2"/>
  <c r="E1952" i="2"/>
  <c r="D1952" i="2"/>
  <c r="E1943" i="2"/>
  <c r="F166" i="1" s="1"/>
  <c r="D1943" i="2"/>
  <c r="E1936" i="2"/>
  <c r="D1936" i="2"/>
  <c r="E1928" i="2"/>
  <c r="F164" i="1" s="1"/>
  <c r="D1928" i="2"/>
  <c r="E1920" i="2"/>
  <c r="D1920" i="2"/>
  <c r="E1910" i="2"/>
  <c r="F162" i="1" s="1"/>
  <c r="D1910" i="2"/>
  <c r="E1900" i="2"/>
  <c r="D1900" i="2"/>
  <c r="E1887" i="2"/>
  <c r="F160" i="1" s="1"/>
  <c r="D1887" i="2"/>
  <c r="E1868" i="2"/>
  <c r="D1868" i="2"/>
  <c r="E1857" i="2"/>
  <c r="F158" i="1" s="1"/>
  <c r="D1857" i="2"/>
  <c r="E1845" i="2"/>
  <c r="D1845" i="2"/>
  <c r="E1824" i="2"/>
  <c r="F156" i="1" s="1"/>
  <c r="D1824" i="2"/>
  <c r="E1813" i="2"/>
  <c r="D1813" i="2"/>
  <c r="E1801" i="2"/>
  <c r="F154" i="1" s="1"/>
  <c r="D1801" i="2"/>
  <c r="E1793" i="2"/>
  <c r="D1793" i="2"/>
  <c r="E1779" i="2"/>
  <c r="F152" i="1" s="1"/>
  <c r="D1779" i="2"/>
  <c r="E1766" i="2"/>
  <c r="D1766" i="2"/>
  <c r="E1755" i="2"/>
  <c r="F150" i="1" s="1"/>
  <c r="D1755" i="2"/>
  <c r="E1742" i="2"/>
  <c r="D1742" i="2"/>
  <c r="E1727" i="2"/>
  <c r="F148" i="1" s="1"/>
  <c r="D1727" i="2"/>
  <c r="E1714" i="2"/>
  <c r="D1714" i="2"/>
  <c r="E1703" i="2"/>
  <c r="F146" i="1" s="1"/>
  <c r="D1703" i="2"/>
  <c r="E1680" i="2"/>
  <c r="D1680" i="2"/>
  <c r="E1671" i="2"/>
  <c r="F144" i="1" s="1"/>
  <c r="D1671" i="2"/>
  <c r="E1661" i="2"/>
  <c r="D1661" i="2"/>
  <c r="E1648" i="2"/>
  <c r="F142" i="1" s="1"/>
  <c r="D1648" i="2"/>
  <c r="E1638" i="2"/>
  <c r="D1638" i="2"/>
  <c r="E1631" i="2"/>
  <c r="F140" i="1" s="1"/>
  <c r="D1631" i="2"/>
  <c r="E1625" i="2"/>
  <c r="D1625" i="2"/>
  <c r="E1615" i="2"/>
  <c r="F138" i="1" s="1"/>
  <c r="D1615" i="2"/>
  <c r="E1603" i="2"/>
  <c r="D1603" i="2"/>
  <c r="E1597" i="2"/>
  <c r="F136" i="1" s="1"/>
  <c r="D1597" i="2"/>
  <c r="E1591" i="2"/>
  <c r="D1591" i="2"/>
  <c r="E1583" i="2"/>
  <c r="F134" i="1" s="1"/>
  <c r="D1583" i="2"/>
  <c r="E1575" i="2"/>
  <c r="D1575" i="2"/>
  <c r="E1568" i="2"/>
  <c r="F132" i="1" s="1"/>
  <c r="D1568" i="2"/>
  <c r="E1560" i="2"/>
  <c r="D1560" i="2"/>
  <c r="E1555" i="2"/>
  <c r="F130" i="1" s="1"/>
  <c r="D1555" i="2"/>
  <c r="E1550" i="2"/>
  <c r="D1550" i="2"/>
  <c r="E1545" i="2"/>
  <c r="F128" i="1" s="1"/>
  <c r="D1545" i="2"/>
  <c r="E1539" i="2"/>
  <c r="D1539" i="2"/>
  <c r="E1534" i="2"/>
  <c r="F126" i="1" s="1"/>
  <c r="D1534" i="2"/>
  <c r="E1528" i="2"/>
  <c r="D1528" i="2"/>
  <c r="E1521" i="2"/>
  <c r="F124" i="1" s="1"/>
  <c r="D1521" i="2"/>
  <c r="E1512" i="2"/>
  <c r="D1512" i="2"/>
  <c r="E1507" i="2"/>
  <c r="F122" i="1" s="1"/>
  <c r="D1507" i="2"/>
  <c r="E1498" i="2"/>
  <c r="D1498" i="2"/>
  <c r="E1489" i="2"/>
  <c r="F120" i="1" s="1"/>
  <c r="D1489" i="2"/>
  <c r="E1483" i="2"/>
  <c r="D1483" i="2"/>
  <c r="E1476" i="2"/>
  <c r="F118" i="1" s="1"/>
  <c r="D1476" i="2"/>
  <c r="E1469" i="2"/>
  <c r="D1469" i="2"/>
  <c r="E1463" i="2"/>
  <c r="F116" i="1" s="1"/>
  <c r="D1463" i="2"/>
  <c r="E1456" i="2"/>
  <c r="D1456" i="2"/>
  <c r="E1449" i="2"/>
  <c r="D1449" i="2"/>
  <c r="E1440" i="2"/>
  <c r="D1440" i="2"/>
  <c r="E1437" i="2"/>
  <c r="D1437" i="2"/>
  <c r="E1430" i="2"/>
  <c r="D1430" i="2"/>
  <c r="E1422" i="2"/>
  <c r="D1422" i="2"/>
  <c r="E1415" i="2"/>
  <c r="D1415" i="2"/>
  <c r="E1409" i="2"/>
  <c r="D1409" i="2"/>
  <c r="E1403" i="2"/>
  <c r="D1403" i="2"/>
  <c r="E1394" i="2"/>
  <c r="D1394" i="2"/>
  <c r="E1379" i="2"/>
  <c r="D1379" i="2"/>
  <c r="E1358" i="2"/>
  <c r="D1358" i="2"/>
  <c r="E1346" i="2"/>
  <c r="D1346" i="2"/>
  <c r="E1336" i="2"/>
  <c r="D1336" i="2"/>
  <c r="E1324" i="2"/>
  <c r="D1324" i="2"/>
  <c r="E1308" i="2"/>
  <c r="D1308" i="2"/>
  <c r="E1284" i="2"/>
  <c r="D1284" i="2"/>
  <c r="E1268" i="2"/>
  <c r="D1268" i="2"/>
  <c r="E1254" i="2"/>
  <c r="D1254" i="2"/>
  <c r="E1233" i="2"/>
  <c r="D1233" i="2"/>
  <c r="E1215" i="2"/>
  <c r="D1215" i="2"/>
  <c r="E1202" i="2"/>
  <c r="D1202" i="2"/>
  <c r="E1190" i="2"/>
  <c r="D1190" i="2"/>
  <c r="E1175" i="2"/>
  <c r="D1175" i="2"/>
  <c r="E1151" i="2"/>
  <c r="D1151" i="2"/>
  <c r="E1136" i="2"/>
  <c r="D1136" i="2"/>
  <c r="E1120" i="2"/>
  <c r="D1120" i="2"/>
  <c r="E1103" i="2"/>
  <c r="D1103" i="2"/>
  <c r="E1090" i="2"/>
  <c r="D1090" i="2"/>
  <c r="E1082" i="2"/>
  <c r="D1082" i="2"/>
  <c r="E1072" i="2"/>
  <c r="D1072" i="2"/>
  <c r="E1062" i="2"/>
  <c r="D1062" i="2"/>
  <c r="E1049" i="2"/>
  <c r="D1049" i="2"/>
  <c r="E1039" i="2"/>
  <c r="D1039" i="2"/>
  <c r="E1026" i="2"/>
  <c r="D1026" i="2"/>
  <c r="E1012" i="2"/>
  <c r="D1012" i="2"/>
  <c r="E999" i="2"/>
  <c r="D999" i="2"/>
  <c r="E988" i="2"/>
  <c r="D988" i="2"/>
  <c r="E974" i="2"/>
  <c r="D974" i="2"/>
  <c r="E953" i="2"/>
  <c r="D953" i="2"/>
  <c r="E939" i="2"/>
  <c r="D939" i="2"/>
  <c r="E928" i="2"/>
  <c r="D928" i="2"/>
  <c r="E918" i="2"/>
  <c r="D918" i="2"/>
  <c r="E906" i="2"/>
  <c r="D906" i="2"/>
  <c r="E890" i="2"/>
  <c r="D890" i="2"/>
  <c r="E875" i="2"/>
  <c r="D875" i="2"/>
  <c r="E855" i="2"/>
  <c r="D855" i="2"/>
  <c r="E844" i="2"/>
  <c r="D844" i="2"/>
  <c r="E828" i="2"/>
  <c r="D828" i="2"/>
  <c r="E816" i="2"/>
  <c r="D816" i="2"/>
  <c r="E799" i="2"/>
  <c r="D799" i="2"/>
  <c r="E783" i="2"/>
  <c r="D783" i="2"/>
  <c r="E769" i="2"/>
  <c r="D769" i="2"/>
  <c r="E752" i="2"/>
  <c r="D752" i="2"/>
  <c r="E739" i="2"/>
  <c r="D739" i="2"/>
  <c r="E728" i="2"/>
  <c r="D728" i="2"/>
  <c r="E713" i="2"/>
  <c r="D713" i="2"/>
  <c r="E698" i="2"/>
  <c r="D698" i="2"/>
  <c r="E680" i="2"/>
  <c r="D680" i="2"/>
  <c r="E666" i="2"/>
  <c r="D666" i="2"/>
  <c r="E653" i="2"/>
  <c r="D653" i="2"/>
  <c r="E629" i="2"/>
  <c r="D629" i="2"/>
  <c r="E608" i="2"/>
  <c r="D608" i="2"/>
  <c r="E592" i="2"/>
  <c r="D592" i="2"/>
  <c r="E577" i="2"/>
  <c r="D577" i="2"/>
  <c r="E564" i="2"/>
  <c r="D564" i="2"/>
  <c r="E551" i="2"/>
  <c r="D551" i="2"/>
  <c r="E538" i="2"/>
  <c r="D538" i="2"/>
  <c r="E525" i="2"/>
  <c r="D525" i="2"/>
  <c r="E513" i="2"/>
  <c r="D513" i="2"/>
  <c r="E499" i="2"/>
  <c r="D499" i="2"/>
  <c r="E485" i="2"/>
  <c r="D485" i="2"/>
  <c r="E463" i="2"/>
  <c r="D463" i="2"/>
  <c r="E448" i="2"/>
  <c r="D448" i="2"/>
  <c r="E438" i="2"/>
  <c r="D438" i="2"/>
  <c r="E428" i="2"/>
  <c r="D428" i="2"/>
  <c r="E415" i="2"/>
  <c r="D415" i="2"/>
  <c r="E400" i="2"/>
  <c r="D400" i="2"/>
  <c r="E391" i="2"/>
  <c r="D391" i="2"/>
  <c r="E382" i="2"/>
  <c r="D382" i="2"/>
  <c r="E372" i="2"/>
  <c r="D372" i="2"/>
  <c r="E362" i="2"/>
  <c r="D362" i="2"/>
  <c r="E353" i="2"/>
  <c r="D353" i="2"/>
  <c r="E344" i="2"/>
  <c r="D344" i="2"/>
  <c r="E322" i="2"/>
  <c r="D322" i="2"/>
  <c r="E313" i="2"/>
  <c r="D313" i="2"/>
  <c r="E303" i="2"/>
  <c r="D303" i="2"/>
  <c r="E286" i="2"/>
  <c r="D286" i="2"/>
  <c r="E271" i="2"/>
  <c r="D271" i="2"/>
  <c r="E250" i="2"/>
  <c r="D250" i="2"/>
  <c r="E238" i="2"/>
  <c r="D238" i="2"/>
  <c r="E209" i="2"/>
  <c r="D209" i="2"/>
  <c r="E193" i="2"/>
  <c r="D193" i="2"/>
  <c r="E171" i="2"/>
  <c r="D171" i="2"/>
  <c r="E145" i="2"/>
  <c r="D145" i="2"/>
  <c r="E117" i="2"/>
  <c r="D117" i="2"/>
  <c r="E95" i="2"/>
  <c r="D95" i="2"/>
  <c r="E71" i="2"/>
  <c r="D71" i="2"/>
  <c r="E5" i="2"/>
  <c r="D5" i="2"/>
  <c r="E3" i="2"/>
  <c r="D3" i="2"/>
  <c r="E182" i="1"/>
  <c r="G182" i="1" s="1"/>
  <c r="C182" i="1"/>
  <c r="D182" i="1" s="1"/>
  <c r="F181" i="1"/>
  <c r="E181" i="1"/>
  <c r="C181" i="1"/>
  <c r="D181" i="1" s="1"/>
  <c r="E180" i="1"/>
  <c r="G180" i="1" s="1"/>
  <c r="C180" i="1"/>
  <c r="D180" i="1" s="1"/>
  <c r="F179" i="1"/>
  <c r="E179" i="1"/>
  <c r="C179" i="1"/>
  <c r="D179" i="1" s="1"/>
  <c r="E178" i="1"/>
  <c r="G178" i="1" s="1"/>
  <c r="C178" i="1"/>
  <c r="D178" i="1" s="1"/>
  <c r="F177" i="1"/>
  <c r="E177" i="1"/>
  <c r="C177" i="1"/>
  <c r="D177" i="1" s="1"/>
  <c r="E176" i="1"/>
  <c r="G176" i="1" s="1"/>
  <c r="C176" i="1"/>
  <c r="D176" i="1" s="1"/>
  <c r="F175" i="1"/>
  <c r="E175" i="1"/>
  <c r="C175" i="1"/>
  <c r="D175" i="1" s="1"/>
  <c r="E174" i="1"/>
  <c r="G174" i="1" s="1"/>
  <c r="C174" i="1"/>
  <c r="D174" i="1" s="1"/>
  <c r="F173" i="1"/>
  <c r="E173" i="1"/>
  <c r="C173" i="1"/>
  <c r="D173" i="1" s="1"/>
  <c r="E172" i="1"/>
  <c r="G172" i="1" s="1"/>
  <c r="C172" i="1"/>
  <c r="D172" i="1" s="1"/>
  <c r="F171" i="1"/>
  <c r="E171" i="1"/>
  <c r="C171" i="1"/>
  <c r="D171" i="1" s="1"/>
  <c r="E170" i="1"/>
  <c r="G170" i="1" s="1"/>
  <c r="C170" i="1"/>
  <c r="D170" i="1" s="1"/>
  <c r="F169" i="1"/>
  <c r="E169" i="1"/>
  <c r="C169" i="1"/>
  <c r="D169" i="1" s="1"/>
  <c r="E168" i="1"/>
  <c r="G168" i="1" s="1"/>
  <c r="C168" i="1"/>
  <c r="D168" i="1" s="1"/>
  <c r="F167" i="1"/>
  <c r="G167" i="1" s="1"/>
  <c r="E167" i="1"/>
  <c r="C167" i="1"/>
  <c r="D167" i="1" s="1"/>
  <c r="E166" i="1"/>
  <c r="G166" i="1" s="1"/>
  <c r="C166" i="1"/>
  <c r="D166" i="1" s="1"/>
  <c r="F165" i="1"/>
  <c r="E165" i="1"/>
  <c r="C165" i="1"/>
  <c r="D165" i="1" s="1"/>
  <c r="E164" i="1"/>
  <c r="G164" i="1" s="1"/>
  <c r="C164" i="1"/>
  <c r="D164" i="1" s="1"/>
  <c r="F163" i="1"/>
  <c r="E163" i="1"/>
  <c r="C163" i="1"/>
  <c r="D163" i="1" s="1"/>
  <c r="E162" i="1"/>
  <c r="G162" i="1" s="1"/>
  <c r="C162" i="1"/>
  <c r="D162" i="1" s="1"/>
  <c r="F161" i="1"/>
  <c r="E161" i="1"/>
  <c r="C161" i="1"/>
  <c r="D161" i="1" s="1"/>
  <c r="E160" i="1"/>
  <c r="G160" i="1" s="1"/>
  <c r="C160" i="1"/>
  <c r="D160" i="1" s="1"/>
  <c r="F159" i="1"/>
  <c r="E159" i="1"/>
  <c r="C159" i="1"/>
  <c r="D159" i="1" s="1"/>
  <c r="E158" i="1"/>
  <c r="G158" i="1" s="1"/>
  <c r="C158" i="1"/>
  <c r="D158" i="1" s="1"/>
  <c r="F157" i="1"/>
  <c r="E157" i="1"/>
  <c r="C157" i="1"/>
  <c r="D157" i="1" s="1"/>
  <c r="E156" i="1"/>
  <c r="G156" i="1" s="1"/>
  <c r="C156" i="1"/>
  <c r="D156" i="1" s="1"/>
  <c r="F155" i="1"/>
  <c r="E155" i="1"/>
  <c r="C155" i="1"/>
  <c r="D155" i="1" s="1"/>
  <c r="E154" i="1"/>
  <c r="G154" i="1" s="1"/>
  <c r="C154" i="1"/>
  <c r="D154" i="1" s="1"/>
  <c r="F153" i="1"/>
  <c r="E153" i="1"/>
  <c r="G153" i="1" s="1"/>
  <c r="C153" i="1"/>
  <c r="D153" i="1" s="1"/>
  <c r="E152" i="1"/>
  <c r="G152" i="1" s="1"/>
  <c r="C152" i="1"/>
  <c r="D152" i="1" s="1"/>
  <c r="F151" i="1"/>
  <c r="G151" i="1" s="1"/>
  <c r="E151" i="1"/>
  <c r="C151" i="1"/>
  <c r="D151" i="1" s="1"/>
  <c r="E150" i="1"/>
  <c r="G150" i="1" s="1"/>
  <c r="C150" i="1"/>
  <c r="D150" i="1" s="1"/>
  <c r="F149" i="1"/>
  <c r="E149" i="1"/>
  <c r="C149" i="1"/>
  <c r="D149" i="1" s="1"/>
  <c r="E148" i="1"/>
  <c r="G148" i="1" s="1"/>
  <c r="C148" i="1"/>
  <c r="D148" i="1" s="1"/>
  <c r="F147" i="1"/>
  <c r="E147" i="1"/>
  <c r="C147" i="1"/>
  <c r="D147" i="1" s="1"/>
  <c r="E146" i="1"/>
  <c r="G146" i="1" s="1"/>
  <c r="C146" i="1"/>
  <c r="D146" i="1" s="1"/>
  <c r="F145" i="1"/>
  <c r="E145" i="1"/>
  <c r="C145" i="1"/>
  <c r="D145" i="1" s="1"/>
  <c r="E144" i="1"/>
  <c r="G144" i="1" s="1"/>
  <c r="C144" i="1"/>
  <c r="D144" i="1" s="1"/>
  <c r="F143" i="1"/>
  <c r="E143" i="1"/>
  <c r="C143" i="1"/>
  <c r="D143" i="1" s="1"/>
  <c r="E142" i="1"/>
  <c r="G142" i="1" s="1"/>
  <c r="C142" i="1"/>
  <c r="D142" i="1" s="1"/>
  <c r="F141" i="1"/>
  <c r="E141" i="1"/>
  <c r="C141" i="1"/>
  <c r="D141" i="1" s="1"/>
  <c r="E140" i="1"/>
  <c r="G140" i="1" s="1"/>
  <c r="C140" i="1"/>
  <c r="D140" i="1" s="1"/>
  <c r="F139" i="1"/>
  <c r="E139" i="1"/>
  <c r="G139" i="1" s="1"/>
  <c r="C139" i="1"/>
  <c r="D139" i="1" s="1"/>
  <c r="E138" i="1"/>
  <c r="G138" i="1" s="1"/>
  <c r="C138" i="1"/>
  <c r="D138" i="1" s="1"/>
  <c r="F137" i="1"/>
  <c r="E137" i="1"/>
  <c r="C137" i="1"/>
  <c r="D137" i="1" s="1"/>
  <c r="E136" i="1"/>
  <c r="G136" i="1" s="1"/>
  <c r="C136" i="1"/>
  <c r="D136" i="1" s="1"/>
  <c r="F135" i="1"/>
  <c r="E135" i="1"/>
  <c r="C135" i="1"/>
  <c r="D135" i="1" s="1"/>
  <c r="E134" i="1"/>
  <c r="G134" i="1" s="1"/>
  <c r="C134" i="1"/>
  <c r="D134" i="1" s="1"/>
  <c r="F133" i="1"/>
  <c r="E133" i="1"/>
  <c r="C133" i="1"/>
  <c r="D133" i="1" s="1"/>
  <c r="E132" i="1"/>
  <c r="G132" i="1" s="1"/>
  <c r="C132" i="1"/>
  <c r="D132" i="1" s="1"/>
  <c r="F131" i="1"/>
  <c r="E131" i="1"/>
  <c r="C131" i="1"/>
  <c r="D131" i="1" s="1"/>
  <c r="E130" i="1"/>
  <c r="G130" i="1" s="1"/>
  <c r="C130" i="1"/>
  <c r="D130" i="1" s="1"/>
  <c r="F129" i="1"/>
  <c r="E129" i="1"/>
  <c r="C129" i="1"/>
  <c r="D129" i="1" s="1"/>
  <c r="E128" i="1"/>
  <c r="G128" i="1" s="1"/>
  <c r="C128" i="1"/>
  <c r="D128" i="1" s="1"/>
  <c r="F127" i="1"/>
  <c r="E127" i="1"/>
  <c r="C127" i="1"/>
  <c r="D127" i="1" s="1"/>
  <c r="E126" i="1"/>
  <c r="G126" i="1" s="1"/>
  <c r="C126" i="1"/>
  <c r="D126" i="1" s="1"/>
  <c r="F125" i="1"/>
  <c r="E125" i="1"/>
  <c r="C125" i="1"/>
  <c r="D125" i="1" s="1"/>
  <c r="E124" i="1"/>
  <c r="G124" i="1" s="1"/>
  <c r="C124" i="1"/>
  <c r="D124" i="1" s="1"/>
  <c r="F123" i="1"/>
  <c r="E123" i="1"/>
  <c r="C123" i="1"/>
  <c r="D123" i="1" s="1"/>
  <c r="E122" i="1"/>
  <c r="G122" i="1" s="1"/>
  <c r="C122" i="1"/>
  <c r="D122" i="1" s="1"/>
  <c r="F121" i="1"/>
  <c r="E121" i="1"/>
  <c r="C121" i="1"/>
  <c r="D121" i="1" s="1"/>
  <c r="E120" i="1"/>
  <c r="G120" i="1" s="1"/>
  <c r="C120" i="1"/>
  <c r="D120" i="1" s="1"/>
  <c r="F119" i="1"/>
  <c r="E119" i="1"/>
  <c r="C119" i="1"/>
  <c r="D119" i="1" s="1"/>
  <c r="E118" i="1"/>
  <c r="G118" i="1" s="1"/>
  <c r="C118" i="1"/>
  <c r="D118" i="1" s="1"/>
  <c r="F117" i="1"/>
  <c r="E117" i="1"/>
  <c r="C117" i="1"/>
  <c r="D117" i="1" s="1"/>
  <c r="E116" i="1"/>
  <c r="G116" i="1" s="1"/>
  <c r="C116" i="1"/>
  <c r="D116" i="1" s="1"/>
  <c r="F115" i="1"/>
  <c r="E115" i="1"/>
  <c r="C115" i="1"/>
  <c r="D115" i="1" s="1"/>
  <c r="F114" i="1"/>
  <c r="E114" i="1"/>
  <c r="C114" i="1"/>
  <c r="D114" i="1" s="1"/>
  <c r="F113" i="1"/>
  <c r="E113" i="1"/>
  <c r="C113" i="1"/>
  <c r="D113" i="1" s="1"/>
  <c r="F112" i="1"/>
  <c r="E112" i="1"/>
  <c r="C112" i="1"/>
  <c r="D112" i="1" s="1"/>
  <c r="F111" i="1"/>
  <c r="E111" i="1"/>
  <c r="C111" i="1"/>
  <c r="D111" i="1" s="1"/>
  <c r="F110" i="1"/>
  <c r="E110" i="1"/>
  <c r="C110" i="1"/>
  <c r="D110" i="1" s="1"/>
  <c r="F109" i="1"/>
  <c r="E109" i="1"/>
  <c r="C109" i="1"/>
  <c r="D109" i="1" s="1"/>
  <c r="F108" i="1"/>
  <c r="E108" i="1"/>
  <c r="C108" i="1"/>
  <c r="D108" i="1" s="1"/>
  <c r="F107" i="1"/>
  <c r="E107" i="1"/>
  <c r="C107" i="1"/>
  <c r="D107" i="1" s="1"/>
  <c r="F106" i="1"/>
  <c r="E106" i="1"/>
  <c r="C106" i="1"/>
  <c r="D106" i="1" s="1"/>
  <c r="F105" i="1"/>
  <c r="E105" i="1"/>
  <c r="C105" i="1"/>
  <c r="D105" i="1" s="1"/>
  <c r="F104" i="1"/>
  <c r="E104" i="1"/>
  <c r="C104" i="1"/>
  <c r="D104" i="1" s="1"/>
  <c r="F103" i="1"/>
  <c r="E103" i="1"/>
  <c r="C103" i="1"/>
  <c r="D103" i="1" s="1"/>
  <c r="F102" i="1"/>
  <c r="E102" i="1"/>
  <c r="C102" i="1"/>
  <c r="D102" i="1" s="1"/>
  <c r="F101" i="1"/>
  <c r="E101" i="1"/>
  <c r="C101" i="1"/>
  <c r="D101" i="1" s="1"/>
  <c r="F100" i="1"/>
  <c r="E100" i="1"/>
  <c r="C100" i="1"/>
  <c r="D100" i="1" s="1"/>
  <c r="F99" i="1"/>
  <c r="E99" i="1"/>
  <c r="C99" i="1"/>
  <c r="D99" i="1" s="1"/>
  <c r="F98" i="1"/>
  <c r="E98" i="1"/>
  <c r="C98" i="1"/>
  <c r="D98" i="1" s="1"/>
  <c r="F97" i="1"/>
  <c r="E97" i="1"/>
  <c r="C97" i="1"/>
  <c r="D97" i="1" s="1"/>
  <c r="F96" i="1"/>
  <c r="E96" i="1"/>
  <c r="C96" i="1"/>
  <c r="D96" i="1" s="1"/>
  <c r="F95" i="1"/>
  <c r="E95" i="1"/>
  <c r="C95" i="1"/>
  <c r="D95" i="1" s="1"/>
  <c r="F94" i="1"/>
  <c r="E94" i="1"/>
  <c r="C94" i="1"/>
  <c r="D94" i="1" s="1"/>
  <c r="F93" i="1"/>
  <c r="E93" i="1"/>
  <c r="C93" i="1"/>
  <c r="D93" i="1" s="1"/>
  <c r="F92" i="1"/>
  <c r="E92" i="1"/>
  <c r="G92" i="1" s="1"/>
  <c r="C92" i="1"/>
  <c r="D92" i="1" s="1"/>
  <c r="F91" i="1"/>
  <c r="E91" i="1"/>
  <c r="C91" i="1"/>
  <c r="D91" i="1" s="1"/>
  <c r="F90" i="1"/>
  <c r="E90" i="1"/>
  <c r="C90" i="1"/>
  <c r="D90" i="1" s="1"/>
  <c r="F89" i="1"/>
  <c r="G89" i="1" s="1"/>
  <c r="E89" i="1"/>
  <c r="C89" i="1"/>
  <c r="D89" i="1" s="1"/>
  <c r="F88" i="1"/>
  <c r="E88" i="1"/>
  <c r="C88" i="1"/>
  <c r="D88" i="1" s="1"/>
  <c r="F87" i="1"/>
  <c r="E87" i="1"/>
  <c r="C87" i="1"/>
  <c r="D87" i="1" s="1"/>
  <c r="F86" i="1"/>
  <c r="E86" i="1"/>
  <c r="C86" i="1"/>
  <c r="D86" i="1" s="1"/>
  <c r="F85" i="1"/>
  <c r="E85" i="1"/>
  <c r="C85" i="1"/>
  <c r="D85" i="1" s="1"/>
  <c r="F84" i="1"/>
  <c r="E84" i="1"/>
  <c r="C84" i="1"/>
  <c r="D84" i="1" s="1"/>
  <c r="F83" i="1"/>
  <c r="E83" i="1"/>
  <c r="G83" i="1" s="1"/>
  <c r="C83" i="1"/>
  <c r="D83" i="1" s="1"/>
  <c r="F82" i="1"/>
  <c r="E82" i="1"/>
  <c r="C82" i="1"/>
  <c r="D82" i="1" s="1"/>
  <c r="G81" i="1"/>
  <c r="F81" i="1"/>
  <c r="E81" i="1"/>
  <c r="C81" i="1"/>
  <c r="D81" i="1" s="1"/>
  <c r="F80" i="1"/>
  <c r="E80" i="1"/>
  <c r="C80" i="1"/>
  <c r="D80" i="1" s="1"/>
  <c r="F79" i="1"/>
  <c r="E79" i="1"/>
  <c r="C79" i="1"/>
  <c r="D79" i="1" s="1"/>
  <c r="F78" i="1"/>
  <c r="E78" i="1"/>
  <c r="G78" i="1" s="1"/>
  <c r="C78" i="1"/>
  <c r="D78" i="1" s="1"/>
  <c r="F77" i="1"/>
  <c r="E77" i="1"/>
  <c r="C77" i="1"/>
  <c r="D77" i="1" s="1"/>
  <c r="F76" i="1"/>
  <c r="E76" i="1"/>
  <c r="C76" i="1"/>
  <c r="D76" i="1" s="1"/>
  <c r="F75" i="1"/>
  <c r="E75" i="1"/>
  <c r="C75" i="1"/>
  <c r="D75" i="1" s="1"/>
  <c r="F74" i="1"/>
  <c r="E74" i="1"/>
  <c r="C74" i="1"/>
  <c r="D74" i="1" s="1"/>
  <c r="F73" i="1"/>
  <c r="E73" i="1"/>
  <c r="C73" i="1"/>
  <c r="D73" i="1" s="1"/>
  <c r="F72" i="1"/>
  <c r="E72" i="1"/>
  <c r="C72" i="1"/>
  <c r="D72" i="1" s="1"/>
  <c r="F71" i="1"/>
  <c r="E71" i="1"/>
  <c r="C71" i="1"/>
  <c r="D71" i="1" s="1"/>
  <c r="F70" i="1"/>
  <c r="E70" i="1"/>
  <c r="C70" i="1"/>
  <c r="D70" i="1" s="1"/>
  <c r="F69" i="1"/>
  <c r="E69" i="1"/>
  <c r="C69" i="1"/>
  <c r="D69" i="1" s="1"/>
  <c r="F68" i="1"/>
  <c r="E68" i="1"/>
  <c r="C68" i="1"/>
  <c r="D68" i="1" s="1"/>
  <c r="F67" i="1"/>
  <c r="E67" i="1"/>
  <c r="C67" i="1"/>
  <c r="D67" i="1" s="1"/>
  <c r="F66" i="1"/>
  <c r="E66" i="1"/>
  <c r="C66" i="1"/>
  <c r="D66" i="1" s="1"/>
  <c r="F65" i="1"/>
  <c r="E65" i="1"/>
  <c r="C65" i="1"/>
  <c r="D65" i="1" s="1"/>
  <c r="F64" i="1"/>
  <c r="E64" i="1"/>
  <c r="C64" i="1"/>
  <c r="D64" i="1" s="1"/>
  <c r="F63" i="1"/>
  <c r="E63" i="1"/>
  <c r="C63" i="1"/>
  <c r="D63" i="1" s="1"/>
  <c r="F62" i="1"/>
  <c r="E62" i="1"/>
  <c r="C62" i="1"/>
  <c r="D62" i="1" s="1"/>
  <c r="F61" i="1"/>
  <c r="E61" i="1"/>
  <c r="C61" i="1"/>
  <c r="D61" i="1" s="1"/>
  <c r="F60" i="1"/>
  <c r="E60" i="1"/>
  <c r="C60" i="1"/>
  <c r="D60" i="1" s="1"/>
  <c r="F59" i="1"/>
  <c r="E59" i="1"/>
  <c r="C59" i="1"/>
  <c r="D59" i="1" s="1"/>
  <c r="F58" i="1"/>
  <c r="E58" i="1"/>
  <c r="C58" i="1"/>
  <c r="D58" i="1" s="1"/>
  <c r="F57" i="1"/>
  <c r="E57" i="1"/>
  <c r="C57" i="1"/>
  <c r="D57" i="1" s="1"/>
  <c r="F56" i="1"/>
  <c r="E56" i="1"/>
  <c r="C56" i="1"/>
  <c r="D56" i="1" s="1"/>
  <c r="F55" i="1"/>
  <c r="E55" i="1"/>
  <c r="C55" i="1"/>
  <c r="D55" i="1" s="1"/>
  <c r="F54" i="1"/>
  <c r="E54" i="1"/>
  <c r="G54" i="1" s="1"/>
  <c r="C54" i="1"/>
  <c r="D54" i="1" s="1"/>
  <c r="F53" i="1"/>
  <c r="E53" i="1"/>
  <c r="C53" i="1"/>
  <c r="D53" i="1" s="1"/>
  <c r="F52" i="1"/>
  <c r="E52" i="1"/>
  <c r="C52" i="1"/>
  <c r="D52" i="1" s="1"/>
  <c r="F51" i="1"/>
  <c r="E51" i="1"/>
  <c r="C51" i="1"/>
  <c r="D51" i="1" s="1"/>
  <c r="F50" i="1"/>
  <c r="E50" i="1"/>
  <c r="C50" i="1"/>
  <c r="D50" i="1" s="1"/>
  <c r="F49" i="1"/>
  <c r="E49" i="1"/>
  <c r="C49" i="1"/>
  <c r="D49" i="1" s="1"/>
  <c r="F48" i="1"/>
  <c r="E48" i="1"/>
  <c r="C48" i="1"/>
  <c r="D48" i="1" s="1"/>
  <c r="F47" i="1"/>
  <c r="E47" i="1"/>
  <c r="C47" i="1"/>
  <c r="D47" i="1" s="1"/>
  <c r="F46" i="1"/>
  <c r="E46" i="1"/>
  <c r="C46" i="1"/>
  <c r="D46" i="1" s="1"/>
  <c r="F45" i="1"/>
  <c r="E45" i="1"/>
  <c r="C45" i="1"/>
  <c r="D45" i="1" s="1"/>
  <c r="F44" i="1"/>
  <c r="E44" i="1"/>
  <c r="C44" i="1"/>
  <c r="D44" i="1" s="1"/>
  <c r="F43" i="1"/>
  <c r="E43" i="1"/>
  <c r="C43" i="1"/>
  <c r="D43" i="1" s="1"/>
  <c r="F42" i="1"/>
  <c r="E42" i="1"/>
  <c r="C42" i="1"/>
  <c r="D42" i="1" s="1"/>
  <c r="F41" i="1"/>
  <c r="E41" i="1"/>
  <c r="C41" i="1"/>
  <c r="D41" i="1" s="1"/>
  <c r="F40" i="1"/>
  <c r="E40" i="1"/>
  <c r="C40" i="1"/>
  <c r="D40" i="1" s="1"/>
  <c r="F39" i="1"/>
  <c r="E39" i="1"/>
  <c r="C39" i="1"/>
  <c r="D39" i="1" s="1"/>
  <c r="F38" i="1"/>
  <c r="E38" i="1"/>
  <c r="C38" i="1"/>
  <c r="D38" i="1" s="1"/>
  <c r="F37" i="1"/>
  <c r="E37" i="1"/>
  <c r="C37" i="1"/>
  <c r="D37" i="1" s="1"/>
  <c r="F36" i="1"/>
  <c r="E36" i="1"/>
  <c r="C36" i="1"/>
  <c r="D36" i="1" s="1"/>
  <c r="F35" i="1"/>
  <c r="E35" i="1"/>
  <c r="C35" i="1"/>
  <c r="D35" i="1" s="1"/>
  <c r="F34" i="1"/>
  <c r="E34" i="1"/>
  <c r="C34" i="1"/>
  <c r="D34" i="1" s="1"/>
  <c r="F33" i="1"/>
  <c r="E33" i="1"/>
  <c r="C33" i="1"/>
  <c r="D33" i="1" s="1"/>
  <c r="F32" i="1"/>
  <c r="E32" i="1"/>
  <c r="C32" i="1"/>
  <c r="D32" i="1" s="1"/>
  <c r="F31" i="1"/>
  <c r="E31" i="1"/>
  <c r="C31" i="1"/>
  <c r="D31" i="1" s="1"/>
  <c r="F30" i="1"/>
  <c r="E30" i="1"/>
  <c r="C30" i="1"/>
  <c r="D30" i="1" s="1"/>
  <c r="F29" i="1"/>
  <c r="E29" i="1"/>
  <c r="C29" i="1"/>
  <c r="D29" i="1" s="1"/>
  <c r="F28" i="1"/>
  <c r="E28" i="1"/>
  <c r="C28" i="1"/>
  <c r="D28" i="1" s="1"/>
  <c r="F27" i="1"/>
  <c r="E27" i="1"/>
  <c r="C27" i="1"/>
  <c r="D27" i="1" s="1"/>
  <c r="F26" i="1"/>
  <c r="E26" i="1"/>
  <c r="C26" i="1"/>
  <c r="D26" i="1" s="1"/>
  <c r="F25" i="1"/>
  <c r="E25" i="1"/>
  <c r="C25" i="1"/>
  <c r="D25" i="1" s="1"/>
  <c r="F24" i="1"/>
  <c r="E24" i="1"/>
  <c r="C24" i="1"/>
  <c r="D24" i="1" s="1"/>
  <c r="F23" i="1"/>
  <c r="E23" i="1"/>
  <c r="C23" i="1"/>
  <c r="D23" i="1" s="1"/>
  <c r="F22" i="1"/>
  <c r="E22" i="1"/>
  <c r="G22" i="1" s="1"/>
  <c r="C22" i="1"/>
  <c r="D22" i="1" s="1"/>
  <c r="F21" i="1"/>
  <c r="E21" i="1"/>
  <c r="C21" i="1"/>
  <c r="D21" i="1" s="1"/>
  <c r="F20" i="1"/>
  <c r="E20" i="1"/>
  <c r="C20" i="1"/>
  <c r="D20" i="1" s="1"/>
  <c r="F19" i="1"/>
  <c r="E19" i="1"/>
  <c r="G19" i="1" s="1"/>
  <c r="C19" i="1"/>
  <c r="F18" i="1"/>
  <c r="E18" i="1"/>
  <c r="C18" i="1"/>
  <c r="D18" i="1" s="1"/>
  <c r="F17" i="1"/>
  <c r="E17" i="1"/>
  <c r="C17" i="1"/>
  <c r="D17" i="1" s="1"/>
  <c r="F11" i="1"/>
  <c r="E11" i="1"/>
  <c r="F10" i="1"/>
  <c r="E10" i="1"/>
  <c r="G171" i="1" l="1"/>
  <c r="G17" i="1"/>
  <c r="G49" i="1"/>
  <c r="G57" i="1"/>
  <c r="G73" i="1"/>
  <c r="G41" i="1"/>
  <c r="G86" i="1"/>
  <c r="G117" i="1"/>
  <c r="G33" i="1"/>
  <c r="G133" i="1"/>
  <c r="G31" i="1"/>
  <c r="G39" i="1"/>
  <c r="G47" i="1"/>
  <c r="G129" i="1"/>
  <c r="G145" i="1"/>
  <c r="G95" i="1"/>
  <c r="G103" i="1"/>
  <c r="G111" i="1"/>
  <c r="G25" i="1"/>
  <c r="G28" i="1"/>
  <c r="G36" i="1"/>
  <c r="G97" i="1"/>
  <c r="G105" i="1"/>
  <c r="G113" i="1"/>
  <c r="G127" i="1"/>
  <c r="G63" i="1"/>
  <c r="G71" i="1"/>
  <c r="G79" i="1"/>
  <c r="G177" i="1"/>
  <c r="G65" i="1"/>
  <c r="G119" i="1"/>
  <c r="G165" i="1"/>
  <c r="G46" i="1"/>
  <c r="G51" i="1"/>
  <c r="G60" i="1"/>
  <c r="G68" i="1"/>
  <c r="G110" i="1"/>
  <c r="G121" i="1"/>
  <c r="G159" i="1"/>
  <c r="G175" i="1"/>
  <c r="G10" i="1"/>
  <c r="D14" i="1"/>
  <c r="B5" i="1"/>
  <c r="G20" i="1"/>
  <c r="G38" i="1"/>
  <c r="G43" i="1"/>
  <c r="G52" i="1"/>
  <c r="G70" i="1"/>
  <c r="G75" i="1"/>
  <c r="G84" i="1"/>
  <c r="G102" i="1"/>
  <c r="G107" i="1"/>
  <c r="G137" i="1"/>
  <c r="G161" i="1"/>
  <c r="G169" i="1"/>
  <c r="G11" i="1"/>
  <c r="G23" i="1"/>
  <c r="G27" i="1"/>
  <c r="G55" i="1"/>
  <c r="G59" i="1"/>
  <c r="G87" i="1"/>
  <c r="G91" i="1"/>
  <c r="G100" i="1"/>
  <c r="G135" i="1"/>
  <c r="G149" i="1"/>
  <c r="G181" i="1"/>
  <c r="G30" i="1"/>
  <c r="G35" i="1"/>
  <c r="G44" i="1"/>
  <c r="G62" i="1"/>
  <c r="G67" i="1"/>
  <c r="G76" i="1"/>
  <c r="G94" i="1"/>
  <c r="G99" i="1"/>
  <c r="G108" i="1"/>
  <c r="G123" i="1"/>
  <c r="G143" i="1"/>
  <c r="G155" i="1"/>
  <c r="D19" i="1"/>
  <c r="E12" i="1" s="1"/>
  <c r="G21" i="1"/>
  <c r="G29" i="1"/>
  <c r="G37" i="1"/>
  <c r="G45" i="1"/>
  <c r="G53" i="1"/>
  <c r="G61" i="1"/>
  <c r="G69" i="1"/>
  <c r="G77" i="1"/>
  <c r="G85" i="1"/>
  <c r="G93" i="1"/>
  <c r="G101" i="1"/>
  <c r="G109" i="1"/>
  <c r="G115" i="1"/>
  <c r="G125" i="1"/>
  <c r="G147" i="1"/>
  <c r="G157" i="1"/>
  <c r="G179" i="1"/>
  <c r="E183" i="1"/>
  <c r="G18" i="1"/>
  <c r="G24" i="1"/>
  <c r="G26" i="1"/>
  <c r="G32" i="1"/>
  <c r="G34" i="1"/>
  <c r="G40" i="1"/>
  <c r="G42" i="1"/>
  <c r="G48" i="1"/>
  <c r="G50" i="1"/>
  <c r="G56" i="1"/>
  <c r="G58" i="1"/>
  <c r="G64" i="1"/>
  <c r="G66" i="1"/>
  <c r="G72" i="1"/>
  <c r="G74" i="1"/>
  <c r="G80" i="1"/>
  <c r="G82" i="1"/>
  <c r="G88" i="1"/>
  <c r="G90" i="1"/>
  <c r="G96" i="1"/>
  <c r="G98" i="1"/>
  <c r="G104" i="1"/>
  <c r="G106" i="1"/>
  <c r="G112" i="1"/>
  <c r="G114" i="1"/>
  <c r="G131" i="1"/>
  <c r="G141" i="1"/>
  <c r="G163" i="1"/>
  <c r="G173" i="1"/>
  <c r="F183" i="1"/>
  <c r="D12" i="1" l="1"/>
  <c r="F12" i="1"/>
  <c r="G12" i="1" s="1"/>
  <c r="D13" i="1"/>
  <c r="E13" i="1"/>
  <c r="F13" i="1"/>
  <c r="E14" i="1"/>
  <c r="D5" i="1"/>
  <c r="F14" i="1"/>
  <c r="G5" i="1"/>
  <c r="G183" i="1"/>
  <c r="G13" i="1" l="1"/>
  <c r="G14" i="1"/>
</calcChain>
</file>

<file path=xl/sharedStrings.xml><?xml version="1.0" encoding="utf-8"?>
<sst xmlns="http://schemas.openxmlformats.org/spreadsheetml/2006/main" count="6177" uniqueCount="3724">
  <si>
    <t>TỔNG HỢP TỔ CÔNG NGHỆ SỐ CỘNG ĐỒNG</t>
  </si>
  <si>
    <t>Danh sách kiện toàn Tổ công nghệ số cộng đồng tại các thôn, bản, tổ dân phố  •  Tháng 10/2026</t>
  </si>
  <si>
    <t>SỐ XÃ, PHƯỜNG</t>
  </si>
  <si>
    <t>TỔNG SỐ TỔ CNSCĐ (THÔN, BẢN, TDP)</t>
  </si>
  <si>
    <t>TỔNG SỐ THÀNH VIÊN</t>
  </si>
  <si>
    <t>PHÂN LOẠI</t>
  </si>
  <si>
    <t>Nội dung</t>
  </si>
  <si>
    <t>Số
xã, phường</t>
  </si>
  <si>
    <t>Số tổ</t>
  </si>
  <si>
    <t>Số thành viên</t>
  </si>
  <si>
    <t>TB thành viên
/tổ</t>
  </si>
  <si>
    <t>Thôn, bản, khu dân cư (mã "Thôn")</t>
  </si>
  <si>
    <t>–</t>
  </si>
  <si>
    <t>Tổ dân phố (mã "TDP")</t>
  </si>
  <si>
    <t>Các xã</t>
  </si>
  <si>
    <t>Các phường</t>
  </si>
  <si>
    <t>Tổng cộng toàn tỉnh</t>
  </si>
  <si>
    <t>CHI TIẾT THEO XÃ, PHƯỜNG</t>
  </si>
  <si>
    <t>STT</t>
  </si>
  <si>
    <t>Xã, phường</t>
  </si>
  <si>
    <t>Loại</t>
  </si>
  <si>
    <t>TỔNG CỘNG</t>
  </si>
  <si>
    <t>DANH SÁCH TỔ TRƯỞNG TỔ CÔNG NGHỆ SỐ CỘNG ĐỒNG</t>
  </si>
  <si>
    <t>Tại các thôn, bản, tổ dân phố mới sau sắp xếp của 166 xã, phường  •  Tháng 10/2026</t>
  </si>
  <si>
    <t>TỔNG CỘNG TOÀN TỈNH</t>
  </si>
  <si>
    <t>thành viên (tính theo số liệu đã có)</t>
  </si>
  <si>
    <t>Mã</t>
  </si>
  <si>
    <t>Tên thôn, bản, tổ dân phố</t>
  </si>
  <si>
    <t>Họ và tên Tổ trưởng
Tổ CNSCĐ</t>
  </si>
  <si>
    <t>Tổng số
thành viên/Tổ</t>
  </si>
  <si>
    <t>Ghi chú</t>
  </si>
  <si>
    <t>Phường Hạc Thành</t>
  </si>
  <si>
    <t>TDP</t>
  </si>
  <si>
    <t>Tổ dân phố Đông Sơn 1</t>
  </si>
  <si>
    <t>Nguyễn Trọng Hải</t>
  </si>
  <si>
    <t>Tổ dân phố Đông Phát 2</t>
  </si>
  <si>
    <t>Phạm Văn Tài</t>
  </si>
  <si>
    <t>Tổ dân phố Đông Phát 1</t>
  </si>
  <si>
    <t>Lê Bá Chiến</t>
  </si>
  <si>
    <t>Tổ dân phố Quảng Xá 3</t>
  </si>
  <si>
    <t>Nguyễn Văn Hải</t>
  </si>
  <si>
    <t>Tổ dân phố Trần Phú</t>
  </si>
  <si>
    <t>Dương Văn Xu</t>
  </si>
  <si>
    <t>Tổ dân phố Tây Sơn 4</t>
  </si>
  <si>
    <t>Lê Bá Long</t>
  </si>
  <si>
    <t>Tổ dân phố Ái Sơn</t>
  </si>
  <si>
    <t>Lê Chí Sơn</t>
  </si>
  <si>
    <t>Tổ dân phố Sơn Vạn</t>
  </si>
  <si>
    <t>Nguyễn Doãn Thủy</t>
  </si>
  <si>
    <t>Tổ dân phố Xuân Minh</t>
  </si>
  <si>
    <t>Lê Trọng Úy</t>
  </si>
  <si>
    <t>Tổ dân phố Đồng Lễ</t>
  </si>
  <si>
    <t>Đỗ Văn Dũng</t>
  </si>
  <si>
    <t>Tổ dân phố Lai Thành</t>
  </si>
  <si>
    <t>Lê Văn Thính</t>
  </si>
  <si>
    <t>Tổ dân phố Xuân Mai</t>
  </si>
  <si>
    <t>Trịnh Văn Trung</t>
  </si>
  <si>
    <t>Tổ dân phố Bình Minh</t>
  </si>
  <si>
    <t>Lê Hữu Huyên</t>
  </si>
  <si>
    <t>Tổ dân phố Bình Minh 1</t>
  </si>
  <si>
    <t>Lê Nhân Thưởng</t>
  </si>
  <si>
    <t>Tổ dân phố Phan Đình Phùng</t>
  </si>
  <si>
    <t>Nguyễn Đức Sơn</t>
  </si>
  <si>
    <t>Tổ dân phố Cốc Hạ</t>
  </si>
  <si>
    <t>Lê Duy Hưng</t>
  </si>
  <si>
    <t>Tổ dân phố Quang Trung</t>
  </si>
  <si>
    <t>Nguyễn Anh Chương</t>
  </si>
  <si>
    <t>Tổ dân phố Đông Hương</t>
  </si>
  <si>
    <t>Nguyễn Xuân Hải</t>
  </si>
  <si>
    <t>Tổ dân phố Bào Ngoại</t>
  </si>
  <si>
    <t>Nguyễn Thế Khoa</t>
  </si>
  <si>
    <t>Tổ dân phố Đông Sơn 2</t>
  </si>
  <si>
    <t>Nguyễn Hữu Tâm</t>
  </si>
  <si>
    <t>Tổ dân phố Đông Sơn 3</t>
  </si>
  <si>
    <t>Mai Đại Lượng</t>
  </si>
  <si>
    <t>Tổ dân phố Đông Sơn 4</t>
  </si>
  <si>
    <t>Đỗ Ngọc Nhạn</t>
  </si>
  <si>
    <t>Tổ dân phố Ngô Thị Ngọc Dao</t>
  </si>
  <si>
    <t>Đậu Trường Kiên</t>
  </si>
  <si>
    <t>Tổ dân phố Quang Trung 2</t>
  </si>
  <si>
    <t>Nguyễn Duy Minh</t>
  </si>
  <si>
    <t>Tổ dân phố Hải Thượng Lãn Ông</t>
  </si>
  <si>
    <t>Trần Văn Tuấn</t>
  </si>
  <si>
    <t>Tổ dân phố Kiều Đại</t>
  </si>
  <si>
    <t>Lê Tuấn Anh</t>
  </si>
  <si>
    <t>Tổ dân phố Tạnh Xá 2</t>
  </si>
  <si>
    <t>Võ Minh Toàn</t>
  </si>
  <si>
    <t>Tổ dân phố Tạnh Xá 1</t>
  </si>
  <si>
    <t>Lê Xuân Vinh</t>
  </si>
  <si>
    <t>Tổ dân phố Tạnh Xá</t>
  </si>
  <si>
    <t>Hoàng Văn Bảy</t>
  </si>
  <si>
    <t>Tổ dân phố Mật Sơn 1</t>
  </si>
  <si>
    <t>Nguyễn Mạnh Hùng</t>
  </si>
  <si>
    <t>Tổ dân phố Mật Sơn</t>
  </si>
  <si>
    <t>Phạm Minh Tuấn</t>
  </si>
  <si>
    <t>Tổ dân phố Ngọc Trạo 1</t>
  </si>
  <si>
    <t>Lê Công Thành</t>
  </si>
  <si>
    <t>Tổ dân phố Ngọc Trạo 2</t>
  </si>
  <si>
    <t>Phạm Văn Thắng</t>
  </si>
  <si>
    <t>Tổ dân phố Ngọc Trạo 3</t>
  </si>
  <si>
    <t>Nguyễn Văn Huệ</t>
  </si>
  <si>
    <t>Tổ dân phố Ba Đình 1</t>
  </si>
  <si>
    <t>Phạm Văn Huệ</t>
  </si>
  <si>
    <t>Tổ dân phố Ba Đình 2</t>
  </si>
  <si>
    <t>Nguyễn Quốc Anh</t>
  </si>
  <si>
    <t>Tổ dân phố Ba Đình 3</t>
  </si>
  <si>
    <t>Nguyễn Thanh Tùng</t>
  </si>
  <si>
    <t>Tổ dân phố Lam Sơn 1</t>
  </si>
  <si>
    <t>Bùi Đức Anh</t>
  </si>
  <si>
    <t>Tổ dân phố Lam Sơn 2</t>
  </si>
  <si>
    <t>Nguyễn Thị Kiều Oanh</t>
  </si>
  <si>
    <t>Tổ dân phố Lam Sơn 3</t>
  </si>
  <si>
    <t>Lê Thị Huyền</t>
  </si>
  <si>
    <t>Tổ dân phố Lam Sơn 4</t>
  </si>
  <si>
    <t>Nguyễn Hữu Hải</t>
  </si>
  <si>
    <t>Tổ dân phố Lam Sơn 5</t>
  </si>
  <si>
    <t>Trần Trọng Nghĩa</t>
  </si>
  <si>
    <t>Tổ dân phố Lam Sơn 6</t>
  </si>
  <si>
    <t>Lê Mạnh Linh</t>
  </si>
  <si>
    <t>Tổ dân phố Điện Biên</t>
  </si>
  <si>
    <t>Hồ Đức Tiến</t>
  </si>
  <si>
    <t>Tổ dân phố Đông Lân</t>
  </si>
  <si>
    <t>Lê Anh Dũng</t>
  </si>
  <si>
    <t>Tổ dân phố Lê Hoàn</t>
  </si>
  <si>
    <t>Nguyễn Thị Huyền</t>
  </si>
  <si>
    <t>Tổ dân phố Trường Thi</t>
  </si>
  <si>
    <t>Lê Thị Tuyết</t>
  </si>
  <si>
    <t>Tổ dân phố Đội Cung 2</t>
  </si>
  <si>
    <t>Nguyễn Văn An</t>
  </si>
  <si>
    <t>Tổ dân phố Thống Nhất</t>
  </si>
  <si>
    <t>Lê Thị Thanh Phương</t>
  </si>
  <si>
    <t>Tổ dân phố Thống Nhất 2</t>
  </si>
  <si>
    <t>Lê Văn Tình</t>
  </si>
  <si>
    <t>Tổ dân phố Hòa Bình</t>
  </si>
  <si>
    <t>Trần Thị Hằng</t>
  </si>
  <si>
    <t>Tổ dân phố Đội Cung 1</t>
  </si>
  <si>
    <t>Trần Quốc Toản</t>
  </si>
  <si>
    <t>Tổ dân phố Bắc Nam</t>
  </si>
  <si>
    <t>Nguyễn Mạnh Tuấn</t>
  </si>
  <si>
    <t>Tổ dân phố Thọ Hạc</t>
  </si>
  <si>
    <t>Khúc Đình Tuyến</t>
  </si>
  <si>
    <t>Tổ dân phố Thắng Lợi</t>
  </si>
  <si>
    <t>Hoàng Đình Cường</t>
  </si>
  <si>
    <t>Tổ dân phố Đông Bắc Ga</t>
  </si>
  <si>
    <t>Chu Thiều Thành</t>
  </si>
  <si>
    <t>Tổ dân phố Đông Thọ</t>
  </si>
  <si>
    <t>Nguyễn Đức Dũng</t>
  </si>
  <si>
    <t>Tổ dân phố Tây Sơn 1</t>
  </si>
  <si>
    <t>Trần Quang Hưng</t>
  </si>
  <si>
    <t>Tổ dân phố Phú Thọ</t>
  </si>
  <si>
    <t>Phạm Đình Đoàn</t>
  </si>
  <si>
    <t>Tổ dân phố Tây Sơn 3</t>
  </si>
  <si>
    <t>Lê Thanh Tỉnh</t>
  </si>
  <si>
    <t>Tổ dân phố Phú Thọ 1</t>
  </si>
  <si>
    <t>Nguyễn Sỹ Minh</t>
  </si>
  <si>
    <t>Tổ dân phố Bắc Thành</t>
  </si>
  <si>
    <t>Lê Minh Tuân</t>
  </si>
  <si>
    <t>Tổ dân phố Nam Thành</t>
  </si>
  <si>
    <t>Phùng Bá Bằng</t>
  </si>
  <si>
    <t>Tổ dân phố Lê Văn Hưu</t>
  </si>
  <si>
    <t>Nguyễn Ngọc Tỉnh</t>
  </si>
  <si>
    <t>Tổ dân phố Phan Bội Châu</t>
  </si>
  <si>
    <t>Vũ Đình Hồng</t>
  </si>
  <si>
    <t>Phường Quảng Phú</t>
  </si>
  <si>
    <t>Tổ dân phố Thành Yên</t>
  </si>
  <si>
    <t>Lê Văn Toàn</t>
  </si>
  <si>
    <t>Tổ dân phố Hưng Phúc</t>
  </si>
  <si>
    <t>Lê Thanh Hải</t>
  </si>
  <si>
    <t>Tổ dân phố Hưng Thọ</t>
  </si>
  <si>
    <t>Lưu Đình Hiệp</t>
  </si>
  <si>
    <t>Tổ dân phố Hưng Long</t>
  </si>
  <si>
    <t>Nguyễn Hữu Tửu</t>
  </si>
  <si>
    <t>Tổ dân phố Phú Xuân</t>
  </si>
  <si>
    <t>Lê Bá Phong</t>
  </si>
  <si>
    <t>Tổ dân phố Phú Viên</t>
  </si>
  <si>
    <t>Nguyễn Khắc Tâm</t>
  </si>
  <si>
    <t>Tổ dân phố Phú Thành</t>
  </si>
  <si>
    <t>Nguyễn Thị Thu</t>
  </si>
  <si>
    <t>Tổ dân phố Phú Trung</t>
  </si>
  <si>
    <t>Lê Trí Huy</t>
  </si>
  <si>
    <t>Tổ dân phố Thành Mai</t>
  </si>
  <si>
    <t>Hà Văn Vui</t>
  </si>
  <si>
    <t>Tổ dân phố Thành Công</t>
  </si>
  <si>
    <t>Phạm Tất Thắng</t>
  </si>
  <si>
    <t>Tổ dân phố Quảng Thành</t>
  </si>
  <si>
    <t>Nguyễn Khắc Oanh</t>
  </si>
  <si>
    <t>Tổ dân phố Thành Khang</t>
  </si>
  <si>
    <t>Nguyễn Văn Tài</t>
  </si>
  <si>
    <t>Tổ dân phố Yên Cát</t>
  </si>
  <si>
    <t>Lê Văn Trung</t>
  </si>
  <si>
    <t>Tổ dân phố Quảng Cát</t>
  </si>
  <si>
    <t>Nguyễn Khắc Thế</t>
  </si>
  <si>
    <t>Tổ dân phố Vinh Lượng</t>
  </si>
  <si>
    <t>Nguyễn Văn Hà</t>
  </si>
  <si>
    <t>Tổ dân phố Tâm Thắng</t>
  </si>
  <si>
    <t>Lê Thị Hương</t>
  </si>
  <si>
    <t>Tổ dân phố Tâm Phúc</t>
  </si>
  <si>
    <t>Lê Trọng Tiến</t>
  </si>
  <si>
    <t>Tổ dân phố Tâm Quý</t>
  </si>
  <si>
    <t>Nguyễn Văn Dũng</t>
  </si>
  <si>
    <t>Tổ dân phố Xích Ngọc</t>
  </si>
  <si>
    <t>Lê Thị Ngọc</t>
  </si>
  <si>
    <t>Tổ dân phố Chính Việt</t>
  </si>
  <si>
    <t>Nguyễn Văn Hùng</t>
  </si>
  <si>
    <t>Tổ dân phố Trường Sơn</t>
  </si>
  <si>
    <t>Đào Trường Giang</t>
  </si>
  <si>
    <t>Tổ dân phố Quyết Thắng</t>
  </si>
  <si>
    <t>Nguyễn Huy Sang</t>
  </si>
  <si>
    <t>Tổ dân phố Tiến Thọ</t>
  </si>
  <si>
    <t>Phường Đông Quang</t>
  </si>
  <si>
    <t>Tổ dân phố Cao Sơn</t>
  </si>
  <si>
    <t>Lê Duy Khánh</t>
  </si>
  <si>
    <t>Tổ dân phố Phố Nhồi</t>
  </si>
  <si>
    <t>Lê Văn Tùng</t>
  </si>
  <si>
    <t>Tổ dân phố An Hoạch</t>
  </si>
  <si>
    <t>Trịnh Văn Quý</t>
  </si>
  <si>
    <t>Tổ dân phố Đông Hưng</t>
  </si>
  <si>
    <t>Nguyễn Như Tùng</t>
  </si>
  <si>
    <t>Tổ dân phố An Hưng</t>
  </si>
  <si>
    <t>Mai Văn Huy</t>
  </si>
  <si>
    <t>Tổ dân phố Quảng Thắng</t>
  </si>
  <si>
    <t>Đào Ngọc Phương</t>
  </si>
  <si>
    <t>Tổ dân phố Vệ Yên</t>
  </si>
  <si>
    <t>Lê Thị Diệu Linh</t>
  </si>
  <si>
    <t>Tổ dân phố Phù Lưu</t>
  </si>
  <si>
    <t>Nguyễn Ngọc Toàn</t>
  </si>
  <si>
    <t>Tổ dân phố Yên Biên</t>
  </si>
  <si>
    <t>Nguyễn Duy Thuận</t>
  </si>
  <si>
    <t>Tổ dân phố Quang Vinh</t>
  </si>
  <si>
    <t>Nguyễn Thị Thu Thủy</t>
  </si>
  <si>
    <t>Tổ dân phố Đông Vinh</t>
  </si>
  <si>
    <t>Lê Duy Công</t>
  </si>
  <si>
    <t>Tổ dân phố Thịnh Trị</t>
  </si>
  <si>
    <t>Dương Thị Tính</t>
  </si>
  <si>
    <t>Tổ dân phố Văn Ba</t>
  </si>
  <si>
    <t>Lê Thị Nhung</t>
  </si>
  <si>
    <t>Tổ dân phố Đông Nam</t>
  </si>
  <si>
    <t>Đỗ Trung Hiếu</t>
  </si>
  <si>
    <t>Tổ dân phố Phú Mơ</t>
  </si>
  <si>
    <t>Lê Nhật Cường</t>
  </si>
  <si>
    <t>Tổ dân phố Đông Phú</t>
  </si>
  <si>
    <t>Lê Duy Thành</t>
  </si>
  <si>
    <t>Tổ dân phố Hoàng Thịnh</t>
  </si>
  <si>
    <t>Trịnh Văn Hoàng</t>
  </si>
  <si>
    <t>Tổ dân phố Đông Văn</t>
  </si>
  <si>
    <t>Lê Sỹ Hùng</t>
  </si>
  <si>
    <t>Tổ dân phố Tràng An</t>
  </si>
  <si>
    <t>Thiều Văn Quý</t>
  </si>
  <si>
    <t>Tổ dân phố Mộc Nhuận</t>
  </si>
  <si>
    <t>Nguyễn Thị Lan Anh</t>
  </si>
  <si>
    <t>Tổ dân phố Đông Yên</t>
  </si>
  <si>
    <t>Lê Xuân Thanh</t>
  </si>
  <si>
    <t>Phường Đông Sơn</t>
  </si>
  <si>
    <t>Tổ dân phố Hàm Hạ</t>
  </si>
  <si>
    <t>Phạm văn Sinh</t>
  </si>
  <si>
    <t>Tổ dân phố Toàn Tân</t>
  </si>
  <si>
    <t>Lê Văn Kiên</t>
  </si>
  <si>
    <t>Tổ dân phố Thọ Phật</t>
  </si>
  <si>
    <t>Nguyễn Quý Hoa</t>
  </si>
  <si>
    <t>Tổ dân phố Đông Hoàng</t>
  </si>
  <si>
    <t>Trương Văn Tuấn</t>
  </si>
  <si>
    <t>Tổ dân phố Cẩm Tú</t>
  </si>
  <si>
    <t>Lê Như Hiếu</t>
  </si>
  <si>
    <t>Tổ dân phố Vân Đô</t>
  </si>
  <si>
    <t>Lê Thị Hà</t>
  </si>
  <si>
    <t>Tổ dân phố Đông Phổ</t>
  </si>
  <si>
    <t>Nguyễn Thị Hương</t>
  </si>
  <si>
    <t>Tổ dân phố Đông Minh</t>
  </si>
  <si>
    <t>Lê Trọng Cường</t>
  </si>
  <si>
    <t>Tổ dân phố Hữu Bộc</t>
  </si>
  <si>
    <t>Lê Đăng Vân</t>
  </si>
  <si>
    <t>Tổ dân phố Vạn Xuân</t>
  </si>
  <si>
    <t>Nguyễn Thanh Hóa</t>
  </si>
  <si>
    <t>Tổ dân phố Đông Ninh</t>
  </si>
  <si>
    <t>Nguyễn Duy Tú</t>
  </si>
  <si>
    <t>Tổ dân phố Đông Thành</t>
  </si>
  <si>
    <t>Nguyễn Đăng Hoàng</t>
  </si>
  <si>
    <t>Tổ dân phố Trung Đông</t>
  </si>
  <si>
    <t>Lê Ngọc Chiến</t>
  </si>
  <si>
    <t>Tổ dân phố Đông Hòa</t>
  </si>
  <si>
    <t>Nguyễn Đăng Xoa</t>
  </si>
  <si>
    <t>Tổ dân phố Thạch Khê</t>
  </si>
  <si>
    <t>Lê Văn Hiên</t>
  </si>
  <si>
    <t>Tổ dân phố Đông Khê</t>
  </si>
  <si>
    <t>Lê Thị Lệ</t>
  </si>
  <si>
    <t>Tổ dân phố Đông Anh</t>
  </si>
  <si>
    <t>Nguyễn Thị Nhàn</t>
  </si>
  <si>
    <t>Tổ dân phố Viên Khê</t>
  </si>
  <si>
    <t>Đỗ Văn Bằng</t>
  </si>
  <si>
    <t>Tổ dân phố Đại Từ</t>
  </si>
  <si>
    <t>Lê Thị vân</t>
  </si>
  <si>
    <t>Tổ dân phố Đông Thịnh</t>
  </si>
  <si>
    <t>Nguyễn Thị Thơm</t>
  </si>
  <si>
    <t>Tổ dân phố Đoàn Kết</t>
  </si>
  <si>
    <t>Lê Anh</t>
  </si>
  <si>
    <t>Tổ dân phố Đông Xuân</t>
  </si>
  <si>
    <t>Trần Thị Hương</t>
  </si>
  <si>
    <t>Tổ dân phố Xuân Lưu</t>
  </si>
  <si>
    <t>Nguyễn Đình Mạnh</t>
  </si>
  <si>
    <t>Tổ dân phố Rừng Thông</t>
  </si>
  <si>
    <t>Thiều Sỹ Định</t>
  </si>
  <si>
    <t>Doãn Văn Diện</t>
  </si>
  <si>
    <t>Tổ dân phố Lộc Giang</t>
  </si>
  <si>
    <t>Khương Thị Ngọc</t>
  </si>
  <si>
    <t>Tổ dân phố Đông Tân</t>
  </si>
  <si>
    <t>Lê Thị Ái</t>
  </si>
  <si>
    <t>Phường Đông Tiến</t>
  </si>
  <si>
    <t>Nguyễn Duy Dũng</t>
  </si>
  <si>
    <t>Tổ dân phố Vân Nhưng</t>
  </si>
  <si>
    <t>Đàm Quang Trang</t>
  </si>
  <si>
    <t>Tổ dân phố Mân Trung</t>
  </si>
  <si>
    <t>Nguyễn Đình Định</t>
  </si>
  <si>
    <t>Tổ dân phố Bản Nguyên</t>
  </si>
  <si>
    <t>Phạm Thị Dung</t>
  </si>
  <si>
    <t>Tổ dân phố Tân Hồ</t>
  </si>
  <si>
    <t>Lê Đăng Tú</t>
  </si>
  <si>
    <t>Tổ dân phố Phúc Triền</t>
  </si>
  <si>
    <t>Thiều Sỹ Ba</t>
  </si>
  <si>
    <t>Tổ dân phố Ngọc Bôi</t>
  </si>
  <si>
    <t>Lê Hữu Dục</t>
  </si>
  <si>
    <t>Tổ dân phố Ngọc Tích</t>
  </si>
  <si>
    <t>Nguyễn Văn Hưng</t>
  </si>
  <si>
    <t>Tổ dân phố Triệu Xá</t>
  </si>
  <si>
    <t>Lê Thị Quỳnh Anh</t>
  </si>
  <si>
    <t>Tổ dân phố Đông Tiến</t>
  </si>
  <si>
    <t>Thiều Thị Thường</t>
  </si>
  <si>
    <t>Tổ dân phố Kim Khởi</t>
  </si>
  <si>
    <t>Trần Thị Tuyết</t>
  </si>
  <si>
    <t>Tổ dân phố Vân Tập</t>
  </si>
  <si>
    <t>Phan Văn Bình</t>
  </si>
  <si>
    <t>Tổ dân phố Thiệu Vân</t>
  </si>
  <si>
    <t>Lê Thị Khanh</t>
  </si>
  <si>
    <t>Tổ dân phố Bái Giao 2</t>
  </si>
  <si>
    <t>Lê Đình Vũ</t>
  </si>
  <si>
    <t>Tổ dân phố Bái Giao 1</t>
  </si>
  <si>
    <t>Lê Khắc Thụ</t>
  </si>
  <si>
    <t>Tổ dân phố Đại Bái 2</t>
  </si>
  <si>
    <t>Vũ Thị Thu</t>
  </si>
  <si>
    <t>Tổ dân phố Đại Bái 1</t>
  </si>
  <si>
    <t>Lê Thị Lan</t>
  </si>
  <si>
    <t>Tổ dân phố Đắc Châu</t>
  </si>
  <si>
    <t>Nguyễn Hữu Sơn</t>
  </si>
  <si>
    <t>Tổ dân phố Thiệu Tân</t>
  </si>
  <si>
    <t>Hà Hữu Tuân</t>
  </si>
  <si>
    <t>Tổ dân phố Tân Sơn</t>
  </si>
  <si>
    <t>Lê Duy Thanh</t>
  </si>
  <si>
    <t>Tổ dân phố Thanh Dương 1</t>
  </si>
  <si>
    <t>Nguyễn Thị Thủy</t>
  </si>
  <si>
    <t>Tổ dân phố Thanh Dương 2</t>
  </si>
  <si>
    <t>Dương Văn Thúy</t>
  </si>
  <si>
    <t>Tổ dân phố Phú Ân</t>
  </si>
  <si>
    <t>Nguyễn Quang Sơn</t>
  </si>
  <si>
    <t>Tổ dân phố Đại Khánh</t>
  </si>
  <si>
    <t>Nguyễn Đăng Tham</t>
  </si>
  <si>
    <t>Tổ dân phố Dinh Xá</t>
  </si>
  <si>
    <t>Lê Công Bình</t>
  </si>
  <si>
    <t>Phường Hàm Rồng</t>
  </si>
  <si>
    <t>Làng Đông Sơn</t>
  </si>
  <si>
    <t>Lương Trọng Nam</t>
  </si>
  <si>
    <t>Tổ dân phố Đại Khối</t>
  </si>
  <si>
    <t>Nguyễn Đức Hiệu</t>
  </si>
  <si>
    <t>Tổ dân phố Định Hòa</t>
  </si>
  <si>
    <t>Lại Văn Tú</t>
  </si>
  <si>
    <t>Tổ dân phố Hạc Oa</t>
  </si>
  <si>
    <t>Lê Văn Bình</t>
  </si>
  <si>
    <t>Tổ dân phố Đình Hương</t>
  </si>
  <si>
    <t>Lê Đình Giáp</t>
  </si>
  <si>
    <t>Tổ dân phố Thiệu Dương 1</t>
  </si>
  <si>
    <t>Nguyễn Trung Thành</t>
  </si>
  <si>
    <t>Tổ dân phố Thiệu Dương 2</t>
  </si>
  <si>
    <t>Dương Khắc Hiếu</t>
  </si>
  <si>
    <t>Tổ dân phố Thiệu Dương 3</t>
  </si>
  <si>
    <t>Dương Khắc Thanh</t>
  </si>
  <si>
    <t>Tổ dân phố Thiệu Dương 4</t>
  </si>
  <si>
    <t>Lê Văn Dũng</t>
  </si>
  <si>
    <t>Tổ dân phố Thiệu Dương 5</t>
  </si>
  <si>
    <t>Dương Đình Kiên</t>
  </si>
  <si>
    <t>Tổ dân phố Hàm Long</t>
  </si>
  <si>
    <t>Phạm Đức Đức</t>
  </si>
  <si>
    <t>Tổ dân phố Long Quang</t>
  </si>
  <si>
    <t>Đặng Quang Thảo</t>
  </si>
  <si>
    <t>Tổ dân phố Nam Ngạn</t>
  </si>
  <si>
    <t>Trần văn Thành</t>
  </si>
  <si>
    <t>Tổ dân phố Tiền Phong</t>
  </si>
  <si>
    <t>Trịnh Xuân Thái</t>
  </si>
  <si>
    <t>Tổ dân phố Hưng Hà</t>
  </si>
  <si>
    <t>Nguyễn Thắng Thành</t>
  </si>
  <si>
    <t>Tổ dân phố Nguyễn Mộng Tuân</t>
  </si>
  <si>
    <t>Nguyễn Văn Hoàng</t>
  </si>
  <si>
    <t>Tổ dân phố Nam Sơn</t>
  </si>
  <si>
    <t>Nguyễn Quốc Thanh</t>
  </si>
  <si>
    <t>Tổ dân phố Bà Triệu</t>
  </si>
  <si>
    <t>Đỗ Xuân Thuỷ</t>
  </si>
  <si>
    <t>Tổ dân phố Cầu Hạc</t>
  </si>
  <si>
    <t>Lê Mạnh Minh</t>
  </si>
  <si>
    <t>Lê Bá Ngọc</t>
  </si>
  <si>
    <t>Đàm Trung Kiên</t>
  </si>
  <si>
    <t>Phường Nguyệt Viên</t>
  </si>
  <si>
    <t>Tổ dân phố Yên Vực</t>
  </si>
  <si>
    <t>Nguyễn Huy Minh</t>
  </si>
  <si>
    <t>Tổ dân phố Đồng Tiến</t>
  </si>
  <si>
    <t>Trương Thị An</t>
  </si>
  <si>
    <t>Tổ dân phố Hạnh Phúc</t>
  </si>
  <si>
    <t>Nguyễn Văn Tiến</t>
  </si>
  <si>
    <t>Tổ dân phố Sơn Hà</t>
  </si>
  <si>
    <t>Tổ dân phố Nguyệt Viên</t>
  </si>
  <si>
    <t>Tổ dân phố Vĩnh Trị</t>
  </si>
  <si>
    <t>Lê Thị Mai</t>
  </si>
  <si>
    <t>Tổ dân phố Hoằng Quang</t>
  </si>
  <si>
    <t>Nguyễn Đình Nam</t>
  </si>
  <si>
    <t>Tổ dân phố Hoằng Anh</t>
  </si>
  <si>
    <t>Lê Xuân Sơn</t>
  </si>
  <si>
    <t>Tổ dân phố Quan Nội</t>
  </si>
  <si>
    <t>Lê Quang Thành</t>
  </si>
  <si>
    <t>Tổ dân phố Hoằng Long</t>
  </si>
  <si>
    <t>Lê Khắc Viễn</t>
  </si>
  <si>
    <t>Tổ dân phố Từ Minh</t>
  </si>
  <si>
    <t>Lê Công Thoát</t>
  </si>
  <si>
    <t>Tổ dân phố Nghĩa Sơn</t>
  </si>
  <si>
    <t>Trịnh Quang Phú</t>
  </si>
  <si>
    <t>Tổ dân phố Phượng Đình</t>
  </si>
  <si>
    <t>Nguyễn Viết Mạnh</t>
  </si>
  <si>
    <t>Tổ dân phố Tào Trụ</t>
  </si>
  <si>
    <t>Nguyễn Xuân Hòa</t>
  </si>
  <si>
    <t>Tổ dân phố Hoằng Lý</t>
  </si>
  <si>
    <t>Tào Thị Tuyết</t>
  </si>
  <si>
    <t>Phường Sầm Sơn</t>
  </si>
  <si>
    <t>Tổ dân phố Trung Thịnh</t>
  </si>
  <si>
    <t>Nguyễn Sỹ Xuyên</t>
  </si>
  <si>
    <t>Tổ dân phố Thọ Xuân</t>
  </si>
  <si>
    <t>Nguyễn Sỹ Tuấn</t>
  </si>
  <si>
    <t>Tổ dân phố Tiến Lập</t>
  </si>
  <si>
    <t>Nguyễn Viết Thuận</t>
  </si>
  <si>
    <t>Tổ dân phố Hải Thắng</t>
  </si>
  <si>
    <t>Nguyễn Hữu Bắc</t>
  </si>
  <si>
    <t>Tổ dân phố Tân Phúc</t>
  </si>
  <si>
    <t>Lường Văn Chọn</t>
  </si>
  <si>
    <t>Tổ dân phố Quảng Tiến</t>
  </si>
  <si>
    <t>Lê Văn Đua</t>
  </si>
  <si>
    <t>Tổ dân phố Quảng Cư</t>
  </si>
  <si>
    <t>Vũ Đình Nghĩa</t>
  </si>
  <si>
    <t>Tổ dân phố Hồng Cường</t>
  </si>
  <si>
    <t>Vũ Đình Linh</t>
  </si>
  <si>
    <t>Tổ dân phố Thành Vinh</t>
  </si>
  <si>
    <t>Đỗ Tùng Anh</t>
  </si>
  <si>
    <t>Tổ dân phố Minh Tiến</t>
  </si>
  <si>
    <t>Vũ Thị Hường</t>
  </si>
  <si>
    <t>Tổ dân phố Trung Sơn</t>
  </si>
  <si>
    <t>Lê Thị Thúy Trang</t>
  </si>
  <si>
    <t>Tổ dân phố Liên Minh</t>
  </si>
  <si>
    <t>Nguyễn Thị Hải</t>
  </si>
  <si>
    <t>Tổ dân phố Trung Thành</t>
  </si>
  <si>
    <t>Nguyễn Thành Trung</t>
  </si>
  <si>
    <t>Trịnh Thị Châu Anh</t>
  </si>
  <si>
    <t>Lê Nhữ Linh</t>
  </si>
  <si>
    <t>Tổ dân phố Hợp Thành</t>
  </si>
  <si>
    <t>Nguyễn Như Nghĩa</t>
  </si>
  <si>
    <t>Tổ dân phố Bắc Sơn</t>
  </si>
  <si>
    <t>Lê Văn Duy</t>
  </si>
  <si>
    <t>Cao Đăng Cường</t>
  </si>
  <si>
    <t>Tổ dân phố Thành Nam</t>
  </si>
  <si>
    <t>Nguyễn Hữu Hùng</t>
  </si>
  <si>
    <t>Tổ dân phố Tân Thành</t>
  </si>
  <si>
    <t>Lương Xuân Tuấn</t>
  </si>
  <si>
    <t>Tổ dân phố Sơn Lợi</t>
  </si>
  <si>
    <t>Nguyễn Văn Ngọc</t>
  </si>
  <si>
    <t>Tổ dân phố Vinh Sơn</t>
  </si>
  <si>
    <t>Lê Trọng Hùng</t>
  </si>
  <si>
    <t>Phan Thế Hậu</t>
  </si>
  <si>
    <t>Tổ dân phố Bình Hòa</t>
  </si>
  <si>
    <t>Lương Ngọc Khánh</t>
  </si>
  <si>
    <t>Tổ dân phố Quảng Châu</t>
  </si>
  <si>
    <t>Lê Duy Giáp</t>
  </si>
  <si>
    <t>Hoàng Thị Thảo</t>
  </si>
  <si>
    <t>Tổ dân phố Hòa Chúng</t>
  </si>
  <si>
    <t>Đàm Khắc Thanh</t>
  </si>
  <si>
    <t>Tổ dân phố Quảng Thọ</t>
  </si>
  <si>
    <t>Đới Sỹ Hà</t>
  </si>
  <si>
    <t>Phường Nam Sầm Sơn</t>
  </si>
  <si>
    <t>Tổ dân phố Thanh Minh</t>
  </si>
  <si>
    <t>Đinh Văn Việt</t>
  </si>
  <si>
    <t>Tổ dân phố Quảng Vinh</t>
  </si>
  <si>
    <t>Lưu Thị Lệ</t>
  </si>
  <si>
    <t>Trương Văn Vân</t>
  </si>
  <si>
    <t>Tổ dân phố Minh Trường</t>
  </si>
  <si>
    <t>Đỗ Xuân Nam</t>
  </si>
  <si>
    <t>Tổ dân phố Quảng Minh</t>
  </si>
  <si>
    <t>Nguyễn Công Huân</t>
  </si>
  <si>
    <t>Tổ dân phố Quảng Đại</t>
  </si>
  <si>
    <t>Nguyễn Huy Châu</t>
  </si>
  <si>
    <t>Tổ dân phố Phú xá</t>
  </si>
  <si>
    <t>Thừa Văn Hiệp</t>
  </si>
  <si>
    <t>Tổ dân phố Hùng Sơn</t>
  </si>
  <si>
    <t>Lưu Văn Công</t>
  </si>
  <si>
    <t>Tổ dân phố Hùng Tiến</t>
  </si>
  <si>
    <t>Lương Sỹ Hải</t>
  </si>
  <si>
    <t>Tổ dân phố Hùng Giang</t>
  </si>
  <si>
    <t>Lâm Văn Trọng</t>
  </si>
  <si>
    <t>Tổ dân phố Quảng Giao</t>
  </si>
  <si>
    <t>Nguyễn Viết Châu</t>
  </si>
  <si>
    <t>Phường Bỉm Sơn</t>
  </si>
  <si>
    <t>Tổ dân phố 1</t>
  </si>
  <si>
    <t>Tổ dân phố 2</t>
  </si>
  <si>
    <t>Trần Đình Phan</t>
  </si>
  <si>
    <t>Tổ dân phố 3</t>
  </si>
  <si>
    <t>Nguyễn Văn Đệ</t>
  </si>
  <si>
    <t>Tổ dân phố 4</t>
  </si>
  <si>
    <t>Nguyễn Văn Tiếu</t>
  </si>
  <si>
    <t>Tổ dân phố 5</t>
  </si>
  <si>
    <t>Tô Anh Dũng</t>
  </si>
  <si>
    <t>Tổ dân phố 6</t>
  </si>
  <si>
    <t>Lê Đình Hào</t>
  </si>
  <si>
    <t>Tổ dân phố Cổ Đam</t>
  </si>
  <si>
    <t>Phạm Văn Xô</t>
  </si>
  <si>
    <t>Tổ dân phố Nghĩa Môn</t>
  </si>
  <si>
    <t>Trương Văn Hải</t>
  </si>
  <si>
    <t>Tổ dân phố 7</t>
  </si>
  <si>
    <t>Hoàng Văn Cương</t>
  </si>
  <si>
    <t>Tổ dân phố 8</t>
  </si>
  <si>
    <t>Mai Huy Vân</t>
  </si>
  <si>
    <t>Tổ dân phố Sơn Nam</t>
  </si>
  <si>
    <t>Tống Duy Tuân</t>
  </si>
  <si>
    <t>Tổ dân phố 9</t>
  </si>
  <si>
    <t>Tống Anh Thanh</t>
  </si>
  <si>
    <t>Tổ dân phố 10</t>
  </si>
  <si>
    <t>Hoàng Văn Lược</t>
  </si>
  <si>
    <t>Tổ dân phố Đông Thôn</t>
  </si>
  <si>
    <t>Nguyễn Văn Học</t>
  </si>
  <si>
    <t>Tổ dân phố Đoài Thôn</t>
  </si>
  <si>
    <t>Lưu Văn Thược</t>
  </si>
  <si>
    <t>Tổ dân phố Đa Nam</t>
  </si>
  <si>
    <t>Nguyễn Văn Thành</t>
  </si>
  <si>
    <t>Tổ dân phố Đại Quý</t>
  </si>
  <si>
    <t>Vũ Văn Hưng</t>
  </si>
  <si>
    <t>Tổ dân phố Mỹ Quan</t>
  </si>
  <si>
    <t>Vũ văn Tuấn</t>
  </si>
  <si>
    <t>Tổ dân phố Đông Sơn</t>
  </si>
  <si>
    <t>Đồng Minh Sỹ</t>
  </si>
  <si>
    <t>Tổ dân phố Trường sơn</t>
  </si>
  <si>
    <t>Đào Duy Toàn</t>
  </si>
  <si>
    <t>Phường Quang Trung</t>
  </si>
  <si>
    <t>Nguyễn Hữu Hai</t>
  </si>
  <si>
    <t>Hồ Xuân Đông</t>
  </si>
  <si>
    <t>Dương Thị Hường</t>
  </si>
  <si>
    <t>Phạm Văn Dộng</t>
  </si>
  <si>
    <t>Phạm Văn Tư</t>
  </si>
  <si>
    <t>Trần Anh Dũng</t>
  </si>
  <si>
    <t>Nguyễn Trường Nam</t>
  </si>
  <si>
    <t>Trần Ngọc Lâm</t>
  </si>
  <si>
    <t>Trần Văn Khải</t>
  </si>
  <si>
    <t>Nguyễn Xuân Toàn</t>
  </si>
  <si>
    <t>Tổ dân phố 11</t>
  </si>
  <si>
    <t>Đào Công Bình</t>
  </si>
  <si>
    <t>Tổ dân phố 12</t>
  </si>
  <si>
    <t>Nguyễn Văn Mạnh</t>
  </si>
  <si>
    <t>Tổ dân phố 13</t>
  </si>
  <si>
    <t>Vũ Văn Mẫn</t>
  </si>
  <si>
    <t>Tổ dân phố 14</t>
  </si>
  <si>
    <t>Trần Đức Thọ</t>
  </si>
  <si>
    <t>Phường Ngọc Sơn</t>
  </si>
  <si>
    <t>Tổ dân phố Đồng Minh</t>
  </si>
  <si>
    <t>Đỗ Thế Quỳnh</t>
  </si>
  <si>
    <t>Tổ dân phố Tào Sơn</t>
  </si>
  <si>
    <t>Lê Duy Sáu</t>
  </si>
  <si>
    <t>Tổ dân phố Thanh Thủy</t>
  </si>
  <si>
    <t>Nguyễn Hữu Thanh</t>
  </si>
  <si>
    <t>Tổ dân phố Thanh Xuân</t>
  </si>
  <si>
    <t>Lường Tú Hiểu</t>
  </si>
  <si>
    <t>Tổ dân phố Thanh Sơn</t>
  </si>
  <si>
    <t>Nguyễn Thị Thùy</t>
  </si>
  <si>
    <t>Tổ dân phố Thanh Trung</t>
  </si>
  <si>
    <t>Đậu Đình Thủy</t>
  </si>
  <si>
    <t>Tổ dân phố Hồng Phong</t>
  </si>
  <si>
    <t>Lương Tiến Hùng</t>
  </si>
  <si>
    <t>Tổ dân phố Triêu dương</t>
  </si>
  <si>
    <t>Lê Ngọc Tuấn</t>
  </si>
  <si>
    <t>Tổ dân phố Hải Ninh</t>
  </si>
  <si>
    <t>Lê Thị Hiền</t>
  </si>
  <si>
    <t>Tổ dân phố Hồng Kỳ</t>
  </si>
  <si>
    <t>NguyễnThị Liên</t>
  </si>
  <si>
    <t>Tổ dân phố Hồng Quang</t>
  </si>
  <si>
    <t>Lê Văn Đạt</t>
  </si>
  <si>
    <t>Tổ dân phố Thanh Bình</t>
  </si>
  <si>
    <t>Vũ Thị Hồng</t>
  </si>
  <si>
    <t>Tổ dân phố Yên Châu</t>
  </si>
  <si>
    <t>Phạm Công Nhẫn</t>
  </si>
  <si>
    <t>Tổ dân phố Liên Châu</t>
  </si>
  <si>
    <t>Tổ dân phố Hải Châu</t>
  </si>
  <si>
    <t>Lê Bá Thắng</t>
  </si>
  <si>
    <t>Tổ dân phố Thanh Châu</t>
  </si>
  <si>
    <t>Hoàng Thị Phúc</t>
  </si>
  <si>
    <t>Phường Tân Dân</t>
  </si>
  <si>
    <t>Tổ dân phố Phong Thái</t>
  </si>
  <si>
    <t>Lường Hữu Sáng</t>
  </si>
  <si>
    <t>Tổ dân phố Hải An</t>
  </si>
  <si>
    <t>Lâm Thị An</t>
  </si>
  <si>
    <t>Tổ dân phố Hoàng Sơn</t>
  </si>
  <si>
    <t>Lâm Tuấn Anh</t>
  </si>
  <si>
    <t>Tổ dân phố Ngọc Châu</t>
  </si>
  <si>
    <t>Nguyễn Thị Thu Phương</t>
  </si>
  <si>
    <t>Tổ dân phố Ngọc Phú</t>
  </si>
  <si>
    <t>Lường Đình Nam</t>
  </si>
  <si>
    <t>Tổ dân phố Ngọc Lĩnh</t>
  </si>
  <si>
    <t>Đậu Văn Quyết</t>
  </si>
  <si>
    <t>Tổ dân phố Hồ Thượng</t>
  </si>
  <si>
    <t>Hồ Văn Chính</t>
  </si>
  <si>
    <t>Hồ Văn Cương</t>
  </si>
  <si>
    <t>Tổ dân phố Minh Phong</t>
  </si>
  <si>
    <t>Nguyễn Đức Hùng</t>
  </si>
  <si>
    <t>Phường Hải Lĩnh</t>
  </si>
  <si>
    <t>Tổ dân phố Ninh Hải</t>
  </si>
  <si>
    <t>Mai Hữu Phú</t>
  </si>
  <si>
    <t>Tổ dân phố Đại Hải</t>
  </si>
  <si>
    <t>Phạm Văn Hiếu</t>
  </si>
  <si>
    <t>Tổ dân phố Văn Thành</t>
  </si>
  <si>
    <t>Lê Văn Vân</t>
  </si>
  <si>
    <t>Tổ dân phố Hồ Phú</t>
  </si>
  <si>
    <t>Nguyễn Đắc Tú</t>
  </si>
  <si>
    <t>Tổ dân phố Đại Thắng</t>
  </si>
  <si>
    <t>Tổ dân phố Hồng Sơn</t>
  </si>
  <si>
    <t>Nguyễn Văn Phương</t>
  </si>
  <si>
    <t>Tổ dân phố Định Hải</t>
  </si>
  <si>
    <t>Lê Công Bảy</t>
  </si>
  <si>
    <t>Trịnh Đình Tuấn</t>
  </si>
  <si>
    <t>Phường Tĩnh Gia</t>
  </si>
  <si>
    <t>Tổ dân phốĐồng Tâm</t>
  </si>
  <si>
    <t>Nguyễn Bá Hiếu</t>
  </si>
  <si>
    <t>Tổ dân phố Đông Hải</t>
  </si>
  <si>
    <t>Nguyễn Trọng Thảo</t>
  </si>
  <si>
    <t>Tổ dân phố Thượng Hải</t>
  </si>
  <si>
    <t>Nguyễn Văn Hiển</t>
  </si>
  <si>
    <t>Tổ dân phố Thanh Xuyên</t>
  </si>
  <si>
    <t>Trần văn phước</t>
  </si>
  <si>
    <t>Tổ dân phố Thanh Đông</t>
  </si>
  <si>
    <t>Nguyễn Thế Tiến</t>
  </si>
  <si>
    <t>Tổ dân phố Thanh Đình</t>
  </si>
  <si>
    <t>Phùng Bảo Thành</t>
  </si>
  <si>
    <t>Tổ dân phố Thanh Nam</t>
  </si>
  <si>
    <t>Hoàng Hữu Nội</t>
  </si>
  <si>
    <t>Tổ dân phố Quang MinhTổ dân phố</t>
  </si>
  <si>
    <t>Nguyễn Văn Linh</t>
  </si>
  <si>
    <t>Tổ dân phố Hải Nhân</t>
  </si>
  <si>
    <t>Nguyễn Huy Cường</t>
  </si>
  <si>
    <t>Tổ dân phố Văn Trai</t>
  </si>
  <si>
    <t>Cao Đức Toản</t>
  </si>
  <si>
    <t>Tổ dân phố Bắc Hải</t>
  </si>
  <si>
    <t>Phạm Đình Bình</t>
  </si>
  <si>
    <t>Tổ dân phố Tây Hải</t>
  </si>
  <si>
    <t>Nguyễn Khắc Thanh</t>
  </si>
  <si>
    <t>Tổ dân phố Ngọc Sơn</t>
  </si>
  <si>
    <t>Lê Thành Tư</t>
  </si>
  <si>
    <t>Tổ dân phố Nhân Hòa</t>
  </si>
  <si>
    <t>Dương Mạnh Hùng</t>
  </si>
  <si>
    <t>Tổ dân phố Trung Chính</t>
  </si>
  <si>
    <t>Đào Đức Thành</t>
  </si>
  <si>
    <t>Tổ dân phố Xuân Hòa</t>
  </si>
  <si>
    <t>Lê Anh Tài</t>
  </si>
  <si>
    <t>Tổ dân phố Vinh Tiến</t>
  </si>
  <si>
    <t>Lê Văn Hồng</t>
  </si>
  <si>
    <t>Tổ dân phố Hải Hòa</t>
  </si>
  <si>
    <t>Nguyễn Thị Hằng</t>
  </si>
  <si>
    <t>Tổ dân phố Sơn Hải</t>
  </si>
  <si>
    <t>Nguyễn Văn Hòa</t>
  </si>
  <si>
    <t>Nguyễn Trọng Toàn</t>
  </si>
  <si>
    <t>Tổ dân phố Xuân Phong</t>
  </si>
  <si>
    <t>Nguyễn Văn Cường</t>
  </si>
  <si>
    <t>Phường Đào Duy Từ</t>
  </si>
  <si>
    <t>Tổ dân phố Nổ Giáp</t>
  </si>
  <si>
    <t>Nguyễn Hữu Hưng</t>
  </si>
  <si>
    <t>Tổ dân phố Nguyên Bình</t>
  </si>
  <si>
    <t>Mai Xuân Chung</t>
  </si>
  <si>
    <t>Tổ dân phố Vạn Thắng</t>
  </si>
  <si>
    <t>Lê Văn Cường</t>
  </si>
  <si>
    <t>Tổ dân phố Nguyên Sơn</t>
  </si>
  <si>
    <t>Tổ dân phố Hải Yến</t>
  </si>
  <si>
    <t>Nguyễn Quang Định</t>
  </si>
  <si>
    <t>Tổ dân phố Xuân Lâm</t>
  </si>
  <si>
    <t>Trương Bá Tiến</t>
  </si>
  <si>
    <t>Tổ dân phố Dự Quần</t>
  </si>
  <si>
    <t>Nguyễn Ngọc Anh</t>
  </si>
  <si>
    <t>Đậu Văn Giáp</t>
  </si>
  <si>
    <t>Phường Hải Bình</t>
  </si>
  <si>
    <t>Tổ dân phố Liên Hải</t>
  </si>
  <si>
    <t>Nguyễn Văn Long</t>
  </si>
  <si>
    <t>Tổ dân phố Hải Bình</t>
  </si>
  <si>
    <t>Nguyễn Xuân Mừng</t>
  </si>
  <si>
    <t>Tổ dân phố Khả La</t>
  </si>
  <si>
    <t>Lê Quang Tiệp</t>
  </si>
  <si>
    <t>Tổ dân phố Tĩnh Hải</t>
  </si>
  <si>
    <t>Nguyễn Thị Sâm</t>
  </si>
  <si>
    <t>Tổ dân phố Mai Lâm</t>
  </si>
  <si>
    <t>Nguyễn Quốc Tùng</t>
  </si>
  <si>
    <t>Tổ dân phố Hải Lâm</t>
  </si>
  <si>
    <t>Trịnh Văn Cấp</t>
  </si>
  <si>
    <t>Tổ dân phố Kim Cốc</t>
  </si>
  <si>
    <t>Trần Phong Trưởng</t>
  </si>
  <si>
    <t>Tổ dân phố Liên Vinh</t>
  </si>
  <si>
    <t>Lê Hữu Tuấn</t>
  </si>
  <si>
    <t>Phường Trúc Lâm</t>
  </si>
  <si>
    <t>Tổ dân phố Giảng Tín</t>
  </si>
  <si>
    <t>Đỗ Văn Hùng</t>
  </si>
  <si>
    <t>Tổ dân phố Hữu Lộc</t>
  </si>
  <si>
    <t>Cao Xuân Cường</t>
  </si>
  <si>
    <t>Tổ dân phố Đại Thủy</t>
  </si>
  <si>
    <t>Hồ Văn Tuấn</t>
  </si>
  <si>
    <t>Tổ dân phố Phú Lâm</t>
  </si>
  <si>
    <t>Lê Viết Quang</t>
  </si>
  <si>
    <t>Nguyễn Văn Quý</t>
  </si>
  <si>
    <t>Hoàng Văn Hải</t>
  </si>
  <si>
    <t>Tổ dân phố Phú Sơn</t>
  </si>
  <si>
    <t>Hoàng Văn Bình</t>
  </si>
  <si>
    <t>Tổ dân phố Khoa Trường</t>
  </si>
  <si>
    <t>Nguyễn Văn Đồng</t>
  </si>
  <si>
    <t>Tổ dân phố Tùng Lâm</t>
  </si>
  <si>
    <t>Đậu Văn Hòa</t>
  </si>
  <si>
    <t>Phường Nghi Sơn</t>
  </si>
  <si>
    <t>Tổ dân phố Hải Thượng</t>
  </si>
  <si>
    <t>Hoàng Thị Hương</t>
  </si>
  <si>
    <t>Bùi Thị Tâm</t>
  </si>
  <si>
    <t>Tổ dân phố Cao Lư</t>
  </si>
  <si>
    <t>Cao Xuân Quang</t>
  </si>
  <si>
    <t>Phạm Thị Nhung</t>
  </si>
  <si>
    <t>Tổ dân phố Hà Bắc</t>
  </si>
  <si>
    <t>Tổ dân phố Hà Tây</t>
  </si>
  <si>
    <t>Hoàng Văn Trường</t>
  </si>
  <si>
    <t>Tổ dân phố Hà Đông</t>
  </si>
  <si>
    <t>Lê Thị Yến</t>
  </si>
  <si>
    <t>Nguyễn Văn Thường</t>
  </si>
  <si>
    <t>Tổ dân phố Biện Sơn</t>
  </si>
  <si>
    <t>Nguyễn Thị Huệ</t>
  </si>
  <si>
    <t>Xã Các Sơn</t>
  </si>
  <si>
    <t>Thôn</t>
  </si>
  <si>
    <t>Thôn Đại Đồng</t>
  </si>
  <si>
    <t>Lường Văn Hiệu</t>
  </si>
  <si>
    <t>Thôn Anh Sơn</t>
  </si>
  <si>
    <t>Nguyễn Văn Thục</t>
  </si>
  <si>
    <t>Thôn Hùng Sơn</t>
  </si>
  <si>
    <t>Trương Xuân Hợp</t>
  </si>
  <si>
    <t>Thôn Song</t>
  </si>
  <si>
    <t>Lê Quang Thuấn</t>
  </si>
  <si>
    <t>Thôn Bắc Sơn</t>
  </si>
  <si>
    <t>Thôn Thanh Nam</t>
  </si>
  <si>
    <t>Thôn Các Sơn</t>
  </si>
  <si>
    <t>Nguyễn Trọng Tiệp</t>
  </si>
  <si>
    <t>Thôn Trường Sơn</t>
  </si>
  <si>
    <t>Phạm Xuân Sơn</t>
  </si>
  <si>
    <t>Xã Trường Lâm</t>
  </si>
  <si>
    <t>Mai Đắc Tình</t>
  </si>
  <si>
    <t>Thôn Trường An</t>
  </si>
  <si>
    <t>Nguyễn Văn Vân</t>
  </si>
  <si>
    <t>Thôn Trường Thịnh</t>
  </si>
  <si>
    <t>Lê Ngọc Định</t>
  </si>
  <si>
    <t>Thôn Bình Minh</t>
  </si>
  <si>
    <t>Lường Hữu Thương</t>
  </si>
  <si>
    <t>Thôn Tân Trường</t>
  </si>
  <si>
    <t>Nguyễn Trọng Nghĩa</t>
  </si>
  <si>
    <t>Thôn Quyết Thắng</t>
  </si>
  <si>
    <t>Lê Vặn Tuấn</t>
  </si>
  <si>
    <t>Thôn Thông Bái</t>
  </si>
  <si>
    <t>Lê Công Tùng</t>
  </si>
  <si>
    <t>Thôn Đồng Lách</t>
  </si>
  <si>
    <t>Lương Văn Định</t>
  </si>
  <si>
    <t>Xã Hà Trung</t>
  </si>
  <si>
    <t>Thôn Vạn Vinh</t>
  </si>
  <si>
    <t>Hoàng Ngọc Minh</t>
  </si>
  <si>
    <t>Thôn Hà Đông</t>
  </si>
  <si>
    <t>Trần Đình Ty</t>
  </si>
  <si>
    <t>Thôn Sơn Thành</t>
  </si>
  <si>
    <t>Hoàng Đình Huấn</t>
  </si>
  <si>
    <t>Thôn Nhân Lý</t>
  </si>
  <si>
    <t>Trương Đức Đoàn</t>
  </si>
  <si>
    <t>Thôn Hòa Bình</t>
  </si>
  <si>
    <t>Lê Văn Sơn</t>
  </si>
  <si>
    <t>Thôn Đông Ninh</t>
  </si>
  <si>
    <t>Nguyễn Văn Bằng</t>
  </si>
  <si>
    <t>Thôn Hà Lâm</t>
  </si>
  <si>
    <t>Hán Xuân Trường</t>
  </si>
  <si>
    <t>Thôn Hà Ninh</t>
  </si>
  <si>
    <t>Phạm Ngọc Nhuận</t>
  </si>
  <si>
    <t>Thôn Tây Ninh</t>
  </si>
  <si>
    <t>Thôn Phong Trang</t>
  </si>
  <si>
    <t>Cao Ngọc Hải</t>
  </si>
  <si>
    <t>Thôn Đò Lèn</t>
  </si>
  <si>
    <t>Nguyễn Xuân Thắng</t>
  </si>
  <si>
    <t>Thôn Hà Phong</t>
  </si>
  <si>
    <t>Trịnh Thị Thuý</t>
  </si>
  <si>
    <t>Thôn Hà Ngọc</t>
  </si>
  <si>
    <t>Phạm Xuân Giáo</t>
  </si>
  <si>
    <t>Thôn Bình Lâm</t>
  </si>
  <si>
    <t>Trần Thị Thiện</t>
  </si>
  <si>
    <t>Xã Tống Sơn</t>
  </si>
  <si>
    <t>Thôn Cẩm Yên</t>
  </si>
  <si>
    <t>Mai Văn Tiến</t>
  </si>
  <si>
    <t>Thôn Đồng Bồng</t>
  </si>
  <si>
    <t>Vũ Tiến Đỉnh</t>
  </si>
  <si>
    <t>Thôn Đồng Ô</t>
  </si>
  <si>
    <t>Mai Duy Sửu</t>
  </si>
  <si>
    <t>Thôn Bái Sơn</t>
  </si>
  <si>
    <t>Mai Văn Định</t>
  </si>
  <si>
    <t>Thôn Hà Tân</t>
  </si>
  <si>
    <t>Nguyễn Văn Quân</t>
  </si>
  <si>
    <t>Thôn Tam Quy</t>
  </si>
  <si>
    <t>Đỗ Văn Di</t>
  </si>
  <si>
    <t>Thôn Thọ Sơn</t>
  </si>
  <si>
    <t>Hoàng Đình Thỏa</t>
  </si>
  <si>
    <t>Thôn Thanh Xá</t>
  </si>
  <si>
    <t>Nguyễn Xuân Quân</t>
  </si>
  <si>
    <t>Thôn Tiên Hoà</t>
  </si>
  <si>
    <t>Tống Văn Phương</t>
  </si>
  <si>
    <t>Thôn Bái Tiên</t>
  </si>
  <si>
    <t>Tống Văn Khánh</t>
  </si>
  <si>
    <t>Thôn Liên Hợp</t>
  </si>
  <si>
    <t>Thôn Thống Nhất</t>
  </si>
  <si>
    <t>Nguyễn Minh Đức</t>
  </si>
  <si>
    <t>Xã Hà Long</t>
  </si>
  <si>
    <t>Thôn Song Nga</t>
  </si>
  <si>
    <t>Lê Văn Ba</t>
  </si>
  <si>
    <t>Thôn Trạng Sơn</t>
  </si>
  <si>
    <t>Tống Duy Thán</t>
  </si>
  <si>
    <t>Thôn Đà Sơn</t>
  </si>
  <si>
    <t>Tống Xuân Dũng</t>
  </si>
  <si>
    <t>Thộ Gia Miêu</t>
  </si>
  <si>
    <t>Nguyễn Văn Cương</t>
  </si>
  <si>
    <t>Thôn Nghĩa Đụng</t>
  </si>
  <si>
    <t>Bùi Văn Toàn</t>
  </si>
  <si>
    <t>Thôn Đồng Tiến</t>
  </si>
  <si>
    <t>Trần Văn Hiển</t>
  </si>
  <si>
    <t>Thôn Hoàng Yến</t>
  </si>
  <si>
    <t>Nguyễn Văn Dân</t>
  </si>
  <si>
    <t>Thôn Quan Chiêm</t>
  </si>
  <si>
    <t>Mai Thanh Bình</t>
  </si>
  <si>
    <t>Thôn Chánh Lộc</t>
  </si>
  <si>
    <t>Nguyễn Văn Vinh</t>
  </si>
  <si>
    <t>Xã Hoạt Giang</t>
  </si>
  <si>
    <t>Thôn Trung Sơn</t>
  </si>
  <si>
    <t>Nguyễn Văn Xuân</t>
  </si>
  <si>
    <t>Thôn Hà Bình</t>
  </si>
  <si>
    <t>Cao Hải Tùng</t>
  </si>
  <si>
    <t>Thôn Đình Trung</t>
  </si>
  <si>
    <t>Phạm Bảo Thanh</t>
  </si>
  <si>
    <t>Thôn Hà Dương</t>
  </si>
  <si>
    <t>Nguyễn Xuân Chinh</t>
  </si>
  <si>
    <t>Thôn Hà Vân</t>
  </si>
  <si>
    <t>Đỗ Văn Lâm</t>
  </si>
  <si>
    <t>Thôn Điền Yên</t>
  </si>
  <si>
    <t>Trương Thị Sen</t>
  </si>
  <si>
    <t>Thôn Hà Thanh</t>
  </si>
  <si>
    <t>Vũ Văn Hòa</t>
  </si>
  <si>
    <t>Thôn Yên Xá</t>
  </si>
  <si>
    <t>Phùng Văn Tuyển</t>
  </si>
  <si>
    <t>Thôn Cao Lũng</t>
  </si>
  <si>
    <t>Nguyễn Tất Thành</t>
  </si>
  <si>
    <t>Xã Lĩnh Toại</t>
  </si>
  <si>
    <t>Thôn Vân Cô</t>
  </si>
  <si>
    <t>Nguyễn Văn Bé</t>
  </si>
  <si>
    <t>Thôn Mậu Yên</t>
  </si>
  <si>
    <t>Nguyễn Quang Xuân</t>
  </si>
  <si>
    <t>Thôn Thọ Nhạn</t>
  </si>
  <si>
    <t>Thôn Ngọc Thạch</t>
  </si>
  <si>
    <t>Trình Phương Bắc</t>
  </si>
  <si>
    <t>Thôn Nga Châu 1</t>
  </si>
  <si>
    <t>Hoàng Văn Quyết</t>
  </si>
  <si>
    <t>Thôn Nga Châu 2</t>
  </si>
  <si>
    <t>Hoàng Hữu Xuân</t>
  </si>
  <si>
    <t>Thôn Yên Tùng</t>
  </si>
  <si>
    <t>Phạm Văn Trì</t>
  </si>
  <si>
    <t>Thôn Hà Hải</t>
  </si>
  <si>
    <t>Phạm Đức Tuân</t>
  </si>
  <si>
    <t>Thôn Nam Thạch</t>
  </si>
  <si>
    <t>Phạm Văn Tiến</t>
  </si>
  <si>
    <t>Thôn Hà Phú 1</t>
  </si>
  <si>
    <t>Trần Văn Bình</t>
  </si>
  <si>
    <t>Thôn Hà Phú 2</t>
  </si>
  <si>
    <t>Lê Văn Hào</t>
  </si>
  <si>
    <t>Thôn Hà Toại</t>
  </si>
  <si>
    <t>Nguyễn Hải Đăng</t>
  </si>
  <si>
    <t>Thôn Tây Mỗ</t>
  </si>
  <si>
    <t>Lê Văn Việt</t>
  </si>
  <si>
    <t>Thôn Hà Thái</t>
  </si>
  <si>
    <t>Lê Văn Cừ</t>
  </si>
  <si>
    <t>Xã Nga Sơn</t>
  </si>
  <si>
    <t>Thôn Yên Ninh</t>
  </si>
  <si>
    <t>Mai Thị Hương</t>
  </si>
  <si>
    <t>Thôn Yên Khoái</t>
  </si>
  <si>
    <t>Mai Văn Long</t>
  </si>
  <si>
    <t>Thôn Yên Lộc</t>
  </si>
  <si>
    <t>Phạm Văn Châu</t>
  </si>
  <si>
    <t>Thôn Hưng Đạo</t>
  </si>
  <si>
    <t>Phạm Văn Tuấn</t>
  </si>
  <si>
    <t>Thôn Hoàng Long</t>
  </si>
  <si>
    <t>Nguyễn Thị Hoa</t>
  </si>
  <si>
    <t>Thôn Lê Lợi</t>
  </si>
  <si>
    <t>Phan Thanh Tuân</t>
  </si>
  <si>
    <t>Thôn Mậu Tài</t>
  </si>
  <si>
    <t>Nguyễn Tiến Hữu</t>
  </si>
  <si>
    <t>Thôn Hưng Long</t>
  </si>
  <si>
    <t>Lưu Văn Đạt</t>
  </si>
  <si>
    <t>Thôn Yên Hạnh</t>
  </si>
  <si>
    <t>Mai Văn Tâm</t>
  </si>
  <si>
    <t>Thôn Mỹ Hưng</t>
  </si>
  <si>
    <t>Lưu Thanh Tùng</t>
  </si>
  <si>
    <t>Thôn Nga Lộ</t>
  </si>
  <si>
    <t>Mai Văn Thảo</t>
  </si>
  <si>
    <t>Thôn Thắng Thịnh</t>
  </si>
  <si>
    <t>Dương Đình Hà</t>
  </si>
  <si>
    <t>Thôn Bách Lợi</t>
  </si>
  <si>
    <t>Đào Thị Hồng Liên</t>
  </si>
  <si>
    <t>Thôn Chí Thiện</t>
  </si>
  <si>
    <t>Dương Văn Thanh</t>
  </si>
  <si>
    <t>Thôn Quy Nhân</t>
  </si>
  <si>
    <t>Mai Văn Toản</t>
  </si>
  <si>
    <t>Thôn Đức Sơn</t>
  </si>
  <si>
    <t>Phạm Quang Huy</t>
  </si>
  <si>
    <t>Thôn Bạch Đằng</t>
  </si>
  <si>
    <t>Đinh Thị Dung</t>
  </si>
  <si>
    <t>Thôn Bạch Hùng</t>
  </si>
  <si>
    <t>Nguyễn Thị Phương</t>
  </si>
  <si>
    <t>Thôn Bạch Trưng</t>
  </si>
  <si>
    <t>Đặng Ngọc Tâm</t>
  </si>
  <si>
    <t>Thôn Trung Đoài</t>
  </si>
  <si>
    <t>Mai Văn Giang</t>
  </si>
  <si>
    <t>Thôn Trung Đức</t>
  </si>
  <si>
    <t>Nguyễn Văn Năm</t>
  </si>
  <si>
    <t>Xã Nga Thắng</t>
  </si>
  <si>
    <t>Thôn Phương Phú</t>
  </si>
  <si>
    <t>Mã Văn Hùng</t>
  </si>
  <si>
    <t>Thôn Hậu Trạch</t>
  </si>
  <si>
    <t>Mai Văn Ngọc</t>
  </si>
  <si>
    <t>Thôn Thanh Lãng</t>
  </si>
  <si>
    <t>Mã Văn Kính</t>
  </si>
  <si>
    <t>Thôn Lợi Nhân</t>
  </si>
  <si>
    <t>Khương Thị Hà</t>
  </si>
  <si>
    <t>Thôn Đông Thành</t>
  </si>
  <si>
    <t>Nguyễn Văn Màu</t>
  </si>
  <si>
    <t>Thôn Vy Mỹ</t>
  </si>
  <si>
    <t>Trịnh Văn Chúc</t>
  </si>
  <si>
    <t>Thôn Quyết Tâm</t>
  </si>
  <si>
    <t>Nguyễn Văn Ánh</t>
  </si>
  <si>
    <t>Thôn Thượng</t>
  </si>
  <si>
    <t>Mai Ánh Dương</t>
  </si>
  <si>
    <t>Thôn Xa Liễn</t>
  </si>
  <si>
    <t>Vũ Văn Hồng</t>
  </si>
  <si>
    <t>Thôn Xuân Tiến</t>
  </si>
  <si>
    <t>Trịnh Ngọc Hùng</t>
  </si>
  <si>
    <t>Thôn Văn Tiến</t>
  </si>
  <si>
    <t>Đỗ Xuân Hòa</t>
  </si>
  <si>
    <t>Thôn Hoàng Tiến</t>
  </si>
  <si>
    <t>Mai Huy Chức</t>
  </si>
  <si>
    <t>Xã Hồ Vương</t>
  </si>
  <si>
    <t>Thôn Thọ Hoàng</t>
  </si>
  <si>
    <t>Trần Văn Hợp</t>
  </si>
  <si>
    <t>Thôn Phú Sơn</t>
  </si>
  <si>
    <t>Trần Văn Quốc</t>
  </si>
  <si>
    <t>Thôn Lam Sơn</t>
  </si>
  <si>
    <t>Trần Quốc Tĩnh</t>
  </si>
  <si>
    <t>Thôn Ngọc Liên</t>
  </si>
  <si>
    <t>Phạm Thị Lý</t>
  </si>
  <si>
    <t>Thôn Đông Bắc</t>
  </si>
  <si>
    <t>Thôn Kim Thành</t>
  </si>
  <si>
    <t>Vũ Văn Mạnh</t>
  </si>
  <si>
    <t>Thôn Đông Biên</t>
  </si>
  <si>
    <t>Phạm Thanh Tuyến</t>
  </si>
  <si>
    <t>Thôn Bái Nại</t>
  </si>
  <si>
    <t>Nguyễn Thị Phương</t>
  </si>
  <si>
    <t>Thôn Đông Sơn</t>
  </si>
  <si>
    <t>Vũ Huy Phong</t>
  </si>
  <si>
    <t>Thôn Trung Tiến</t>
  </si>
  <si>
    <t>Mai Văn Tấn</t>
  </si>
  <si>
    <t>Thôn Giáp Ngoại</t>
  </si>
  <si>
    <t>Phạm Văn Thư</t>
  </si>
  <si>
    <t>Thôn Giáp Nội</t>
  </si>
  <si>
    <t>Mai Văn Đạt</t>
  </si>
  <si>
    <t>Thôn Giáp Lục</t>
  </si>
  <si>
    <t>Phạm Văn Thông</t>
  </si>
  <si>
    <t>Xã Tân Tiến</t>
  </si>
  <si>
    <t>Thôn 1</t>
  </si>
  <si>
    <t>Trần Thị Lan</t>
  </si>
  <si>
    <t>Thôn 2</t>
  </si>
  <si>
    <t>Phạm Văn Cường</t>
  </si>
  <si>
    <t>Thôn 3</t>
  </si>
  <si>
    <t>Nguyễn Văn Hoan</t>
  </si>
  <si>
    <t>Thôn 4</t>
  </si>
  <si>
    <t>Nguyễn Văn Hạnh</t>
  </si>
  <si>
    <t>Thôn 5</t>
  </si>
  <si>
    <t>Thịnh Văn Hiền</t>
  </si>
  <si>
    <t>Thôn 6</t>
  </si>
  <si>
    <t>Mai Văn Hà</t>
  </si>
  <si>
    <t>Thôn 7</t>
  </si>
  <si>
    <t>Vũ Văn Sang</t>
  </si>
  <si>
    <t>Thôn 8</t>
  </si>
  <si>
    <t>Phạm Thị Loan</t>
  </si>
  <si>
    <t>Thôn 9</t>
  </si>
  <si>
    <t>Phạm Văn Vinh</t>
  </si>
  <si>
    <t>Thôn 10</t>
  </si>
  <si>
    <t>Nguyễn Thị Giang</t>
  </si>
  <si>
    <t>Thôn 11</t>
  </si>
  <si>
    <t>Trịnh Xuân Nam</t>
  </si>
  <si>
    <t>Xã Nga An</t>
  </si>
  <si>
    <t>Thôn Nhân Sơn</t>
  </si>
  <si>
    <t>Mai Thị Thủy</t>
  </si>
  <si>
    <t>Thôn Sơn Hà</t>
  </si>
  <si>
    <t>Mai Thị Thơm</t>
  </si>
  <si>
    <t>Thôn Quang Minh</t>
  </si>
  <si>
    <t>Phạm Văn Phố</t>
  </si>
  <si>
    <t>Thôn Thuần Hậu</t>
  </si>
  <si>
    <t>Nghiêm Văn Tuấn</t>
  </si>
  <si>
    <t>Thôn An Tiêm</t>
  </si>
  <si>
    <t>Hà Thị Mười</t>
  </si>
  <si>
    <t>Thôn Phú Thịnh</t>
  </si>
  <si>
    <t>Phạm Văn Dương</t>
  </si>
  <si>
    <t>Thôn Phát Hải</t>
  </si>
  <si>
    <t>Trần Trung Đông</t>
  </si>
  <si>
    <t>Thôn Chính Đại</t>
  </si>
  <si>
    <t>Đào Văn Đồng</t>
  </si>
  <si>
    <t>Thôn Tòng Chính</t>
  </si>
  <si>
    <t>Trần Văn Mẫn</t>
  </si>
  <si>
    <t>Thôn Điền Hộ</t>
  </si>
  <si>
    <t>Trịnh Văn Bảy</t>
  </si>
  <si>
    <t>Thôn Thanh Bình</t>
  </si>
  <si>
    <t>Nguyễn Văn Cừ</t>
  </si>
  <si>
    <t>Xã Ba Đình</t>
  </si>
  <si>
    <t>Thôn Ngũ Kiên</t>
  </si>
  <si>
    <t>Nguyễn Văn Thảo</t>
  </si>
  <si>
    <t>Thôn Tri Thiện</t>
  </si>
  <si>
    <t>Nguyễn Văn Hiếu</t>
  </si>
  <si>
    <t>Thôn Từ Sơn</t>
  </si>
  <si>
    <t>Nguyễn Văn Minh</t>
  </si>
  <si>
    <t>Thôn Nga Vịnh</t>
  </si>
  <si>
    <t>Phạm Văn Thi</t>
  </si>
  <si>
    <t>Thôn An Thọ</t>
  </si>
  <si>
    <t>Đặng Thị Đông</t>
  </si>
  <si>
    <t>Thôn Tứ Thôn</t>
  </si>
  <si>
    <t>Phạm Thị Huệ</t>
  </si>
  <si>
    <t>Thôn Hợp Long</t>
  </si>
  <si>
    <t>Nguyễn Văn Thanh</t>
  </si>
  <si>
    <t>Thôn Đông Kinh</t>
  </si>
  <si>
    <t>Lại Thế Thông</t>
  </si>
  <si>
    <t>Thôn Trung Điền</t>
  </si>
  <si>
    <t>Mai Thị Bắc</t>
  </si>
  <si>
    <t>Thôn Thượng Thọ</t>
  </si>
  <si>
    <t>Trịnh Thị Kim Tuyến</t>
  </si>
  <si>
    <t>Thôn Mậu Thịnh</t>
  </si>
  <si>
    <t>Trịnh Văn Thân</t>
  </si>
  <si>
    <t>Thôn Mỹ Khê</t>
  </si>
  <si>
    <t>Hoàng Thị Nguyên</t>
  </si>
  <si>
    <t>Xã Triệu Lộc</t>
  </si>
  <si>
    <t>Thôn Phú Điền</t>
  </si>
  <si>
    <t>Thiếu tên Tổ trưởng và số thành viên</t>
  </si>
  <si>
    <t>Thôn Phú Minh</t>
  </si>
  <si>
    <t>Thôn Đại Sơn</t>
  </si>
  <si>
    <t>Thôn Phú Lý</t>
  </si>
  <si>
    <t>Trịnh Văn Nhân</t>
  </si>
  <si>
    <t>Thôn Xuân Hội</t>
  </si>
  <si>
    <t>Ngọ Viết Trần</t>
  </si>
  <si>
    <t>Thôn Ngọ</t>
  </si>
  <si>
    <t>Trịnh Thị Vân</t>
  </si>
  <si>
    <t>Thôn Sơn</t>
  </si>
  <si>
    <t>Trịnh Xuân Vui</t>
  </si>
  <si>
    <t>Thôn Đại Lộc</t>
  </si>
  <si>
    <t>Nguyễn Văn Tựu</t>
  </si>
  <si>
    <t>Thôn Châu Lộc</t>
  </si>
  <si>
    <t>Nguyễn Hữu Dũng</t>
  </si>
  <si>
    <t>Thôn Tam Phong</t>
  </si>
  <si>
    <t>Mã Văn Quyền</t>
  </si>
  <si>
    <t>Thôn Triệu Phú</t>
  </si>
  <si>
    <t>Vũ Văn Minh</t>
  </si>
  <si>
    <t>Thôn Tiến Lộc</t>
  </si>
  <si>
    <t>Nguyễn Văn Vũ</t>
  </si>
  <si>
    <t>Xã Đông Thành</t>
  </si>
  <si>
    <t>Thôn Thành Phú</t>
  </si>
  <si>
    <t>Nguyễn Thị Nhung</t>
  </si>
  <si>
    <t>Thôn Nhân Phú</t>
  </si>
  <si>
    <t>Trần Văn Báu</t>
  </si>
  <si>
    <t>Thôn Lĩnh Độ</t>
  </si>
  <si>
    <t>Tống Văn Tha</t>
  </si>
  <si>
    <t>Thôn Kỳ Sơn</t>
  </si>
  <si>
    <t>Bùi Văn Ánh</t>
  </si>
  <si>
    <t>Thôn Thành Đông</t>
  </si>
  <si>
    <t>Phạm Tuấn Quân</t>
  </si>
  <si>
    <t>Thôn Thành Tây</t>
  </si>
  <si>
    <t>Thôn Thiều Xá</t>
  </si>
  <si>
    <t>Mai Văn Hải</t>
  </si>
  <si>
    <t>Thôn Đông Thôn</t>
  </si>
  <si>
    <t>Đỗ Văn Hoàng</t>
  </si>
  <si>
    <t>Thôn Cầu Thôn</t>
  </si>
  <si>
    <t>Phạm Văn Giáp</t>
  </si>
  <si>
    <t>Mai Thị Vân</t>
  </si>
  <si>
    <t>Thôn Ngọc Đới</t>
  </si>
  <si>
    <t>Đỗ Văn Ngân</t>
  </si>
  <si>
    <t>Thôn Phú Vinh</t>
  </si>
  <si>
    <t>Lê Hồng Hạnh</t>
  </si>
  <si>
    <t>Xã Hậu Lộc</t>
  </si>
  <si>
    <t>Thôn Tân Xuân</t>
  </si>
  <si>
    <t>Vũ Văn Tuyên</t>
  </si>
  <si>
    <t>Thôn Lộc Tân</t>
  </si>
  <si>
    <t>Lê Thị Lập</t>
  </si>
  <si>
    <t>Thôn Tống Ngọc</t>
  </si>
  <si>
    <t>Trần Văn Chung</t>
  </si>
  <si>
    <t>Thôn Trà Giang</t>
  </si>
  <si>
    <t>Ngô Thị Hiền</t>
  </si>
  <si>
    <t>Thôn Trung Thành</t>
  </si>
  <si>
    <t>Lê Hồng Quân</t>
  </si>
  <si>
    <t>Thôn Thịnh Lộc</t>
  </si>
  <si>
    <t>Nguyễn Hồng Giang</t>
  </si>
  <si>
    <t>Thôn Mỹ Lộc</t>
  </si>
  <si>
    <t>Nguyễn Văn Thông</t>
  </si>
  <si>
    <t>Thôn Trần Phú</t>
  </si>
  <si>
    <t>Lại Xuân Hạnh</t>
  </si>
  <si>
    <t>Thôn Duy Tinh</t>
  </si>
  <si>
    <t>Lê Anh Tiến</t>
  </si>
  <si>
    <t>Thôn Bộ Đầu</t>
  </si>
  <si>
    <t>Hoàng Sỹ Trung</t>
  </si>
  <si>
    <t>Thôn Thuần Lộc</t>
  </si>
  <si>
    <t>Lưu Thị Hằng</t>
  </si>
  <si>
    <t>Thôn Văn Lộc</t>
  </si>
  <si>
    <t>Nguyễn Xuân Thuyết</t>
  </si>
  <si>
    <t>Thôn Lộc Sơn</t>
  </si>
  <si>
    <t>Đỗ Văn Vũ</t>
  </si>
  <si>
    <t>Thôn Khánh Vượng</t>
  </si>
  <si>
    <t>Chung Văn Kiên</t>
  </si>
  <si>
    <t>Xã Hoa Lộc</t>
  </si>
  <si>
    <t>Thôn Phú Mỹ</t>
  </si>
  <si>
    <t>Lê Quang Tôn</t>
  </si>
  <si>
    <t>Thôn Xuân Thịnh</t>
  </si>
  <si>
    <t>Lê Văn Năm</t>
  </si>
  <si>
    <t>Thôn Bái Trung</t>
  </si>
  <si>
    <t>Nguyễn Văn Thạch</t>
  </si>
  <si>
    <t>Thôn Trương Xá</t>
  </si>
  <si>
    <t>Đỗ Văn Hòa</t>
  </si>
  <si>
    <t>Thôn Nam Hải</t>
  </si>
  <si>
    <t>Hoàng Thị An</t>
  </si>
  <si>
    <t>Thôn Phú Lộc</t>
  </si>
  <si>
    <t>Hoàng Thị Ngọc</t>
  </si>
  <si>
    <t>Thôn Nghĩa Trúc</t>
  </si>
  <si>
    <t>Đoàn Minh Thành</t>
  </si>
  <si>
    <t>Thôn Phú Ninh</t>
  </si>
  <si>
    <t>Lường Hữu Nghĩa</t>
  </si>
  <si>
    <t>Thôn Hoành Trung</t>
  </si>
  <si>
    <t>Trịnh Xuân Khắc</t>
  </si>
  <si>
    <t>Thôn Yên Trung</t>
  </si>
  <si>
    <t>Hà Huy Hùng</t>
  </si>
  <si>
    <t>Thôn Miễu Nhị</t>
  </si>
  <si>
    <t>Mai Danh Đồng</t>
  </si>
  <si>
    <t>Thôn Sen Cừ</t>
  </si>
  <si>
    <t>Hà Thanh Bình</t>
  </si>
  <si>
    <t>Thôn Hiển Vinh</t>
  </si>
  <si>
    <t>Lê văn Thông</t>
  </si>
  <si>
    <t>Thôn Bạch Yên Sơn</t>
  </si>
  <si>
    <t>Phạm Lý Trí</t>
  </si>
  <si>
    <t>Xã Vạn Lộc</t>
  </si>
  <si>
    <t>Thôn Kiến Long</t>
  </si>
  <si>
    <t>Trần Văn Huy</t>
  </si>
  <si>
    <t>Thôn Phú Lương</t>
  </si>
  <si>
    <t>Đoàn Hải Đông</t>
  </si>
  <si>
    <t>Thôn Phú Nhi</t>
  </si>
  <si>
    <t>Thôn Hưng Phú</t>
  </si>
  <si>
    <t>Hoàng Văn Sỹ</t>
  </si>
  <si>
    <t>Thôn Phú Thành</t>
  </si>
  <si>
    <t>Đinh Phúc Thọ</t>
  </si>
  <si>
    <t>Thôn Minh Thắng</t>
  </si>
  <si>
    <t>Dương Quốc Việt</t>
  </si>
  <si>
    <t>Thôn Đa Tân</t>
  </si>
  <si>
    <t>Trần Văn Cậy</t>
  </si>
  <si>
    <t>Thôn Đa Lộc</t>
  </si>
  <si>
    <t>Đào Văn Tăng</t>
  </si>
  <si>
    <t>Thôn Đông Hải</t>
  </si>
  <si>
    <t>Vũ Văn Linh</t>
  </si>
  <si>
    <t>Thôn Hanh Cù</t>
  </si>
  <si>
    <t>Nguyễn Ngọc Nam</t>
  </si>
  <si>
    <t>Thôn Hưng Lộc</t>
  </si>
  <si>
    <t>Trần Văn Hậu</t>
  </si>
  <si>
    <t>Thôn Diêm Phố</t>
  </si>
  <si>
    <t>Phạm Cao Quyền</t>
  </si>
  <si>
    <t>Thôn Ngư Lộc</t>
  </si>
  <si>
    <t>Bùi Trọng Đại</t>
  </si>
  <si>
    <t>Thôn Thành Lập</t>
  </si>
  <si>
    <t>Trần Văn Sỹ</t>
  </si>
  <si>
    <t>Thôn Minh Lộc</t>
  </si>
  <si>
    <t>Lê Văn Tuyến</t>
  </si>
  <si>
    <t>Thôn Minh Đức</t>
  </si>
  <si>
    <t>Nguyễn Văn Tám</t>
  </si>
  <si>
    <t>Thôn Minh Thanh</t>
  </si>
  <si>
    <t>Nguyễn Đình Thật</t>
  </si>
  <si>
    <t>Thôn Hải Lộc</t>
  </si>
  <si>
    <t>Nguyễn Văn Sen</t>
  </si>
  <si>
    <t>Thôn Đa Hưng</t>
  </si>
  <si>
    <t>Nguyễn Văn Liễn</t>
  </si>
  <si>
    <t>Thôn Y Bích</t>
  </si>
  <si>
    <t>Nguyễn Văn Biên</t>
  </si>
  <si>
    <t>Xã Hoằng Hóa</t>
  </si>
  <si>
    <t>Thôn Phúc Thịnh</t>
  </si>
  <si>
    <t>Cao Xuân Thuông</t>
  </si>
  <si>
    <t>Thôn Thọ Lộc</t>
  </si>
  <si>
    <t>Lê Viết Tăng</t>
  </si>
  <si>
    <t>Thôn Đạt Tài</t>
  </si>
  <si>
    <t>Trương Công Minh</t>
  </si>
  <si>
    <t>Thôn Hạ Vũ</t>
  </si>
  <si>
    <t>Lê Hữu Tuân</t>
  </si>
  <si>
    <t>Thôn Hồng Thái</t>
  </si>
  <si>
    <t>Hoàng Thị Ánh</t>
  </si>
  <si>
    <t>Hoàng Ngọc Hiệp</t>
  </si>
  <si>
    <t>Thôn Đằng Cao</t>
  </si>
  <si>
    <t>Lê Quý Minh</t>
  </si>
  <si>
    <t>Thôn Đằng Trung</t>
  </si>
  <si>
    <t>Nguyễn Viết Bảy</t>
  </si>
  <si>
    <t>Thôn Đằng Xá</t>
  </si>
  <si>
    <t>Phùng Thị Hòa</t>
  </si>
  <si>
    <t>Thôn Đạo Sơn</t>
  </si>
  <si>
    <t>Lê Đình Minh</t>
  </si>
  <si>
    <t>Lê Thị Yên</t>
  </si>
  <si>
    <t>Thôn Bút Sơn</t>
  </si>
  <si>
    <t>Lê Đăng Hải</t>
  </si>
  <si>
    <t>Trịnh Ngọc Thăng</t>
  </si>
  <si>
    <t>Thôn Hoằng Phúc</t>
  </si>
  <si>
    <t>Lê Ngọc Quân</t>
  </si>
  <si>
    <t>Lê Trọng Văn</t>
  </si>
  <si>
    <t>Hoàng Văn Tuấn</t>
  </si>
  <si>
    <t>Thôn Nội Tý</t>
  </si>
  <si>
    <t>Vũ Duy Thành</t>
  </si>
  <si>
    <t>Thôn Cự Đà</t>
  </si>
  <si>
    <t>Lế Viết Hạnh</t>
  </si>
  <si>
    <t>Thôn Mỹ Đà</t>
  </si>
  <si>
    <t>Lê Giáp Toàn</t>
  </si>
  <si>
    <t>Thôn Ngọc Đỉnh</t>
  </si>
  <si>
    <t>Lưu Minh Quyết</t>
  </si>
  <si>
    <t>Thôn Trù Ninh</t>
  </si>
  <si>
    <t>Nguyễn Huy Ngọc</t>
  </si>
  <si>
    <t>Thôn Tam Nguyên</t>
  </si>
  <si>
    <t>Hoàng Công Cơ</t>
  </si>
  <si>
    <t>Thôn Quang Trung</t>
  </si>
  <si>
    <t>Lê Văn Phượng</t>
  </si>
  <si>
    <t>Xã Hoằng Tiến</t>
  </si>
  <si>
    <t>Thôn Giang Sơn</t>
  </si>
  <si>
    <t>Thôn Thành Sơn</t>
  </si>
  <si>
    <t>Lê Phạm Toán</t>
  </si>
  <si>
    <t>Thôn Trường Phúc</t>
  </si>
  <si>
    <t>Lê Phạm Đại Linh</t>
  </si>
  <si>
    <t>Thôn Văn Phong</t>
  </si>
  <si>
    <t>Lê Văn Quý</t>
  </si>
  <si>
    <t>Thôn An Lạc</t>
  </si>
  <si>
    <t>Nguyễn Thị Bốn Duyên</t>
  </si>
  <si>
    <t>Thôn Thanh Xuân</t>
  </si>
  <si>
    <t>NNguyễn Văn Cảnh</t>
  </si>
  <si>
    <t>Thôn Tiền Thôn</t>
  </si>
  <si>
    <t>Đỗ Thị Hồng Quế</t>
  </si>
  <si>
    <t>Thôn Kim Phú</t>
  </si>
  <si>
    <t>Lê Văn Tư</t>
  </si>
  <si>
    <t>Thôn Kim Tân</t>
  </si>
  <si>
    <t>Thôn Nghĩa Thục</t>
  </si>
  <si>
    <t>Hồ Quốc Cường</t>
  </si>
  <si>
    <t>Thôn Ngọc Chuế</t>
  </si>
  <si>
    <t>Lê Trương Hưng</t>
  </si>
  <si>
    <t>Thôn Phú Cường</t>
  </si>
  <si>
    <t>Lê Văn Bảy</t>
  </si>
  <si>
    <t>Xã Hoằng Thanh</t>
  </si>
  <si>
    <t>Thôn Đại Long</t>
  </si>
  <si>
    <t>Lê Thị Thoa</t>
  </si>
  <si>
    <t>Thôn Liên Hà</t>
  </si>
  <si>
    <t>Nguyễn Đăng Sáu</t>
  </si>
  <si>
    <t>Thôn Xuân Vi</t>
  </si>
  <si>
    <t>Đặng Thị Thúy Phương</t>
  </si>
  <si>
    <t>Thôn Hồng Đô</t>
  </si>
  <si>
    <t>Lê Ngọc Long</t>
  </si>
  <si>
    <t>Thôn Nhân Ngọc</t>
  </si>
  <si>
    <t>Hắc Ngọc Huy</t>
  </si>
  <si>
    <t>Thôn Yên Ngọc</t>
  </si>
  <si>
    <t>Lê Quang Trường</t>
  </si>
  <si>
    <t>Thôn Xuân Phụ</t>
  </si>
  <si>
    <t>Nguyễn Văn Thọ</t>
  </si>
  <si>
    <t>Thôn Sao Vàng</t>
  </si>
  <si>
    <t>Lê Văn Hải</t>
  </si>
  <si>
    <t>Thôn Hồng Kỳ</t>
  </si>
  <si>
    <t>Cao Văn Quân</t>
  </si>
  <si>
    <t>Lê Đình Chinh</t>
  </si>
  <si>
    <t>Thôn Xuân Giang</t>
  </si>
  <si>
    <t>Nguyễn Thị Quyên</t>
  </si>
  <si>
    <t>Trương Thị Vân</t>
  </si>
  <si>
    <t>Xã Hoằng Lộc</t>
  </si>
  <si>
    <t>Thôn Anh Vinh</t>
  </si>
  <si>
    <t>Lê Xuân Đào</t>
  </si>
  <si>
    <t>Thôn Thịnh Hòa</t>
  </si>
  <si>
    <t>Lê Xuân Vân</t>
  </si>
  <si>
    <t>Thôn Bình Tây</t>
  </si>
  <si>
    <t>Lê Trọng Khuê</t>
  </si>
  <si>
    <t>Thôn Đoan Vỹ</t>
  </si>
  <si>
    <t>Lê Trần Niệm</t>
  </si>
  <si>
    <t>Thôn Quang Vinh</t>
  </si>
  <si>
    <t>Lê Văn Oanh</t>
  </si>
  <si>
    <t>Thôn Thái Hòa</t>
  </si>
  <si>
    <t>Nguyễn Quốc Sỹ</t>
  </si>
  <si>
    <t>Thôn Tiến Thành</t>
  </si>
  <si>
    <t>Nguyễn Xuân Thạch</t>
  </si>
  <si>
    <t>Thôn Phúc Lộc</t>
  </si>
  <si>
    <t>Nguyễn Thành Hưng</t>
  </si>
  <si>
    <t>Thôn Đình Bảng</t>
  </si>
  <si>
    <t>Nguyễn Thị Yến</t>
  </si>
  <si>
    <t>Thôn Phú Cả</t>
  </si>
  <si>
    <t>Thôn Dương Thành</t>
  </si>
  <si>
    <t>Lương Xuân Hoằng</t>
  </si>
  <si>
    <t>Thôn Đông Hòa</t>
  </si>
  <si>
    <t>Lê Huy Hoài</t>
  </si>
  <si>
    <t>Thôn Đồng Lạc</t>
  </si>
  <si>
    <t>Lê Bá Thường</t>
  </si>
  <si>
    <t>Thôn Hà Đồ</t>
  </si>
  <si>
    <t>Mai Trọng Đặng</t>
  </si>
  <si>
    <t>Thôn An Hảo</t>
  </si>
  <si>
    <t>Nguyễn Hữu Phương</t>
  </si>
  <si>
    <t>Thôn Đồng Lòng</t>
  </si>
  <si>
    <t>Thôn Cẩm Trung</t>
  </si>
  <si>
    <t>Nguyễn Văn Tùng</t>
  </si>
  <si>
    <t>Xã Hoằng Châu</t>
  </si>
  <si>
    <t>Thôn Hồng Nhuệ</t>
  </si>
  <si>
    <t>Lê Văn Thụ</t>
  </si>
  <si>
    <t>Thôn Gia Hoà</t>
  </si>
  <si>
    <t>Tống Ngọc Vinh</t>
  </si>
  <si>
    <t>Thôn Hải Phúc</t>
  </si>
  <si>
    <t>Lê Thị Len</t>
  </si>
  <si>
    <t>Thôn Hoàng Trì</t>
  </si>
  <si>
    <t>Bùi Văn Quang</t>
  </si>
  <si>
    <t>Thôn Phượng Khê</t>
  </si>
  <si>
    <t>Trần Ngọc Hải</t>
  </si>
  <si>
    <t>Phượng Ngô</t>
  </si>
  <si>
    <t>Lê Văn Thức</t>
  </si>
  <si>
    <t>Thôn Hoằng Lưu</t>
  </si>
  <si>
    <t>Trương Văn Luân</t>
  </si>
  <si>
    <t>Thôn Liên Phong</t>
  </si>
  <si>
    <t>Lê Văn Long</t>
  </si>
  <si>
    <t>Thôn Hội Triều</t>
  </si>
  <si>
    <t>Lường Văn Trang</t>
  </si>
  <si>
    <t>Thôn Ngọc Long</t>
  </si>
  <si>
    <t>Trần Thị Triều</t>
  </si>
  <si>
    <t>Thôn Hóa Lộc</t>
  </si>
  <si>
    <t>Nguyễn Khắc Tấn</t>
  </si>
  <si>
    <t>Thôn Hoàng Chung</t>
  </si>
  <si>
    <t>Lê Đình Trung</t>
  </si>
  <si>
    <t>Thôn Liên Châu</t>
  </si>
  <si>
    <t>Nguyễn Tất Hùng</t>
  </si>
  <si>
    <t>Thôn Hải Châu</t>
  </si>
  <si>
    <t>Xã Hoằng Sơn</t>
  </si>
  <si>
    <t>Thôn Trung Hòa</t>
  </si>
  <si>
    <t>Lê Văn Chung</t>
  </si>
  <si>
    <t>Thôn Trinh Nga</t>
  </si>
  <si>
    <t>Hà Kiều Anh</t>
  </si>
  <si>
    <t>Thôn Thanh Nga</t>
  </si>
  <si>
    <t>Lê Thị Bé</t>
  </si>
  <si>
    <t>Thôn Đại An</t>
  </si>
  <si>
    <t>Hoàng Văn Hoà</t>
  </si>
  <si>
    <t>Thôn Tuần Lương</t>
  </si>
  <si>
    <t>Đỗ Thị Hương</t>
  </si>
  <si>
    <t>Thôn Định Thành</t>
  </si>
  <si>
    <t>Trần Văn Hiển(Thôn Bản Thành ko phải thôn Định Thành)</t>
  </si>
  <si>
    <t>Thôn Cẩm Xuân</t>
  </si>
  <si>
    <t>Lê Văn Cảnh( thôn Cẩm Sơn ko phải thôn Cẩm Xuân)</t>
  </si>
  <si>
    <t>Thôn Đại Phú</t>
  </si>
  <si>
    <t>Trịnh Tuấn Anh</t>
  </si>
  <si>
    <t>Thôn Đại Khê</t>
  </si>
  <si>
    <t>Trịnh Văn Toàn</t>
  </si>
  <si>
    <t>Hồ Thị Hà( Thôn Hà Bình ko phải thôn Thanh Binh)</t>
  </si>
  <si>
    <t>Thôn Trung Xuân</t>
  </si>
  <si>
    <t>Thôn Nam Thành</t>
  </si>
  <si>
    <t>Đặng Quốc Hưng( thôn Đức Thọ ko phải NAm thành)</t>
  </si>
  <si>
    <t>Thôn Hà Nội</t>
  </si>
  <si>
    <t>Doãn Phương Hậu( thôn Đông Bìnhn ko pải thôn Hà nội)</t>
  </si>
  <si>
    <t>Thôn Ba Đình</t>
  </si>
  <si>
    <t>Nguyễn Văn Tứ</t>
  </si>
  <si>
    <t>Xã Hoằng Phú</t>
  </si>
  <si>
    <t>Thôn Phú Trung</t>
  </si>
  <si>
    <t>Lê Thị Lanh</t>
  </si>
  <si>
    <t>Thôn Phú Thượng</t>
  </si>
  <si>
    <t>Lê Văn Được</t>
  </si>
  <si>
    <t>Lê Bá Hưng</t>
  </si>
  <si>
    <t>Thôn Hảo Thôn</t>
  </si>
  <si>
    <t>Trịnh Ngọc Dũng</t>
  </si>
  <si>
    <t>Thôn Trinh Hà</t>
  </si>
  <si>
    <t>Đỗ Thành Thực</t>
  </si>
  <si>
    <t>Thôn Hoằng Trung</t>
  </si>
  <si>
    <t>Lương Ngọc Sơn</t>
  </si>
  <si>
    <t>Thôn Xa Vệ</t>
  </si>
  <si>
    <t>Vũ Văn Định</t>
  </si>
  <si>
    <t>Thôn Kim Sơn</t>
  </si>
  <si>
    <t>Nguyễn Ngọc Khôi</t>
  </si>
  <si>
    <t>Thôn Trang Tây</t>
  </si>
  <si>
    <t>Nguyễn Anh Đức</t>
  </si>
  <si>
    <t>Thôn Trang Đông</t>
  </si>
  <si>
    <t>Lê Như Oanh</t>
  </si>
  <si>
    <t>Xã Hoằng Giang</t>
  </si>
  <si>
    <t>Thôn Đại Điền</t>
  </si>
  <si>
    <t>Thôn Xuân Phú</t>
  </si>
  <si>
    <t>Nguyễn Hữu Chanh</t>
  </si>
  <si>
    <t>Thôn Hữu Khánh</t>
  </si>
  <si>
    <t>Nguyễn Văn Phúc</t>
  </si>
  <si>
    <t>Thôn Nga Phú</t>
  </si>
  <si>
    <t>Nguyễn Văn Việt</t>
  </si>
  <si>
    <t>Thôn Phượng Mao</t>
  </si>
  <si>
    <t>Nguyễn Đăng Biên</t>
  </si>
  <si>
    <t>Thôn Vĩnh Gia</t>
  </si>
  <si>
    <t>Nguyễn Văn Quyền</t>
  </si>
  <si>
    <t>Thôn Hợp Đồng</t>
  </si>
  <si>
    <t>Cao Xuân Nghĩa</t>
  </si>
  <si>
    <t>Thôn Trinh Lộc</t>
  </si>
  <si>
    <t>Đỗ Tiến Dũng</t>
  </si>
  <si>
    <t>Thôn Lộc Bồi</t>
  </si>
  <si>
    <t>Nguyễn Chí Công</t>
  </si>
  <si>
    <t>Thôn Quỳ Chử</t>
  </si>
  <si>
    <t>Lê Nhật Trường</t>
  </si>
  <si>
    <t>Thôn Phúc Tiến</t>
  </si>
  <si>
    <t>Lê Đăng Khoa</t>
  </si>
  <si>
    <t>Thôn Đức Tiến</t>
  </si>
  <si>
    <t>Lê Đức Thắng</t>
  </si>
  <si>
    <t>Xã Lưu Vệ</t>
  </si>
  <si>
    <t>Thôn Trúc Hậu</t>
  </si>
  <si>
    <t>Lê Hữu Long</t>
  </si>
  <si>
    <t>Thôn Tiền Đoài</t>
  </si>
  <si>
    <t>Phạm văn Dũng</t>
  </si>
  <si>
    <t>Thôn Phú Thọ</t>
  </si>
  <si>
    <t>Bùi Sỹ Tuấn</t>
  </si>
  <si>
    <t>Thôn Tân Phong 2</t>
  </si>
  <si>
    <t>Lê Minh Đức</t>
  </si>
  <si>
    <t>Thôn Đông Đa</t>
  </si>
  <si>
    <t>Lê Ngọc Toàn</t>
  </si>
  <si>
    <t>Thôn Quảng Phong</t>
  </si>
  <si>
    <t>Bùi Văn Thế</t>
  </si>
  <si>
    <t>Thôn Tân Phong 1</t>
  </si>
  <si>
    <t>Nguyễn Văn Tuấn</t>
  </si>
  <si>
    <t>Thôn Khang Lượng</t>
  </si>
  <si>
    <t>Bùi Sỹ Thị</t>
  </si>
  <si>
    <t>Thôn Thanh Vàng</t>
  </si>
  <si>
    <t>Lê Văn Bắc</t>
  </si>
  <si>
    <t>Thôn Tiền Thịnh</t>
  </si>
  <si>
    <t>Đỗ Minh Thuận</t>
  </si>
  <si>
    <t>Thôn Phú Quang</t>
  </si>
  <si>
    <t>Phạm Ngọc Nam</t>
  </si>
  <si>
    <t>Thôn Quảng Đức</t>
  </si>
  <si>
    <t>Phạm Văn Quang</t>
  </si>
  <si>
    <t>Thôn Quảng Định</t>
  </si>
  <si>
    <t>Phạm Văn Thuyết</t>
  </si>
  <si>
    <t>Thôn Tiên Thượng</t>
  </si>
  <si>
    <t>Đoàn Văn Tâm</t>
  </si>
  <si>
    <t>Thôn Thượng Đình</t>
  </si>
  <si>
    <t>Đoàn Thị Hồng</t>
  </si>
  <si>
    <t>Thôn Dục Tú</t>
  </si>
  <si>
    <t>Lê Bá Bính</t>
  </si>
  <si>
    <t>Xã Quảng Yên</t>
  </si>
  <si>
    <t>Thôn Lộc Xá</t>
  </si>
  <si>
    <t>Nguyễn Minh Tuân</t>
  </si>
  <si>
    <t>Thôn Long Đông Thành</t>
  </si>
  <si>
    <t>Bùi Minh Thu</t>
  </si>
  <si>
    <t>Hồ Xuân Dựng</t>
  </si>
  <si>
    <t>Thôn Hòa Trinh</t>
  </si>
  <si>
    <t>Thôn Hòa Văn</t>
  </si>
  <si>
    <t>Lê Trí Bắc</t>
  </si>
  <si>
    <t>Thôn Hòa Đông</t>
  </si>
  <si>
    <t>Lê Văn Tiên</t>
  </si>
  <si>
    <t>Thôn Yên Vực</t>
  </si>
  <si>
    <t>Phạm Văn Bình</t>
  </si>
  <si>
    <t>Thôn Yên Cảnh</t>
  </si>
  <si>
    <t>Cao Xuân Tuấn</t>
  </si>
  <si>
    <t>Ngô Đăng Tiến</t>
  </si>
  <si>
    <t>Thôn Trung Đào</t>
  </si>
  <si>
    <t>Nguyễn Trung Long</t>
  </si>
  <si>
    <t>Thôn Mỹ Trạch</t>
  </si>
  <si>
    <t>Ngô Công Đồng</t>
  </si>
  <si>
    <t>Thôn Câu Đồng</t>
  </si>
  <si>
    <t>Đặng Văn Thuyên</t>
  </si>
  <si>
    <t>Xã Quảng Bình</t>
  </si>
  <si>
    <t>Thôn Điền Thượng</t>
  </si>
  <si>
    <t>Trịnh Văn Đức</t>
  </si>
  <si>
    <t>Thôn Điền Nam</t>
  </si>
  <si>
    <t>Nguyễn Văn Tự</t>
  </si>
  <si>
    <t>Thôn Điền Vượng</t>
  </si>
  <si>
    <t>Trần Hữu Mạnh</t>
  </si>
  <si>
    <t>Thôn Mậu Xương</t>
  </si>
  <si>
    <t>Lê Đình Sỹ</t>
  </si>
  <si>
    <t>Thôn Lịch Giang</t>
  </si>
  <si>
    <t>Võ Duy Dũng</t>
  </si>
  <si>
    <t>Thôn Trần Cầu</t>
  </si>
  <si>
    <t>Lê Duy Trình</t>
  </si>
  <si>
    <t>Thôn Hiền Đông</t>
  </si>
  <si>
    <t>Đới Xuân Thịnh</t>
  </si>
  <si>
    <t>Thôn Hiền Tây</t>
  </si>
  <si>
    <t>Trần Ngọc Việt</t>
  </si>
  <si>
    <t>Thôn Triều Công</t>
  </si>
  <si>
    <t>Trần Văn Toàn</t>
  </si>
  <si>
    <t>Thôn Lê Hương</t>
  </si>
  <si>
    <t>Nguyễn Văn Đương</t>
  </si>
  <si>
    <t>Thôn Nga Linh</t>
  </si>
  <si>
    <t>Trịnh Viết Vương</t>
  </si>
  <si>
    <t>Thôn Ngưu Trung</t>
  </si>
  <si>
    <t>Lê Khả Cường</t>
  </si>
  <si>
    <t>Trần Thứ Anh</t>
  </si>
  <si>
    <t>Thôn Xa Thư</t>
  </si>
  <si>
    <t>Phạm Công Trung</t>
  </si>
  <si>
    <t>Xã Quảng Ngọc</t>
  </si>
  <si>
    <t>Thôn Gia Đại</t>
  </si>
  <si>
    <t>Nguyễn Hồng Kỳ</t>
  </si>
  <si>
    <t>Thôn Kỳ Vỹ</t>
  </si>
  <si>
    <t>Bùi Ngọc Du</t>
  </si>
  <si>
    <t>Thôn Tam Uy</t>
  </si>
  <si>
    <t>Hoàng Văn Kiên</t>
  </si>
  <si>
    <t>Thôn Xuân Động</t>
  </si>
  <si>
    <t>Ngô Xuân Khoa</t>
  </si>
  <si>
    <t>Nguyễn Bá Hiền</t>
  </si>
  <si>
    <t>Thôn Phúc Tâm</t>
  </si>
  <si>
    <t>Thôn Thắng Phú</t>
  </si>
  <si>
    <t>Hoàng Thị Tấm</t>
  </si>
  <si>
    <t>Thôn Ngọc Nhị</t>
  </si>
  <si>
    <t>Nguyễn Hữu Tân</t>
  </si>
  <si>
    <t>Thôn Ngọc Bình</t>
  </si>
  <si>
    <t>Nguyễn Văn Thuận</t>
  </si>
  <si>
    <t>Thôn Văn Sơn</t>
  </si>
  <si>
    <t>Trương Ngọc Cương</t>
  </si>
  <si>
    <t>Thôn Én Giang</t>
  </si>
  <si>
    <t>Nguyễn Đình Đông</t>
  </si>
  <si>
    <t>Thôn Bình Danh</t>
  </si>
  <si>
    <t>Lê Xuân Quân</t>
  </si>
  <si>
    <t>Thôn Linh Hưng Gia</t>
  </si>
  <si>
    <t>Vũ Xuân Cường</t>
  </si>
  <si>
    <t>Thôn Văn Nham</t>
  </si>
  <si>
    <t>Vương Huy Thắng</t>
  </si>
  <si>
    <t>Thôn Quảng Văn</t>
  </si>
  <si>
    <t>Nguyễn Văn Quang</t>
  </si>
  <si>
    <t>Thôn Kim Lâm Đồng</t>
  </si>
  <si>
    <t>Tô Ngọc Xuyên</t>
  </si>
  <si>
    <t>Xã Quảng Ninh</t>
  </si>
  <si>
    <t>Thôn Ninh Phạm</t>
  </si>
  <si>
    <t>Nguyễn Ngọc Hiệp</t>
  </si>
  <si>
    <t>Thôn Ninh Dụ .</t>
  </si>
  <si>
    <t>Thôn Phúc Thành</t>
  </si>
  <si>
    <t>Nguyễn Anh Tuấn</t>
  </si>
  <si>
    <t>Thôn Nghiêm Sênh</t>
  </si>
  <si>
    <t>Đặng Ngọc Mạnh</t>
  </si>
  <si>
    <t>Thôn Nhân Hùng</t>
  </si>
  <si>
    <t>Nguyễn Hữu Trung</t>
  </si>
  <si>
    <t>Thôn Nhân Trung</t>
  </si>
  <si>
    <t>Thôn Đai</t>
  </si>
  <si>
    <t>Vũ Hồng Sơn</t>
  </si>
  <si>
    <t>Thôn Đông Đai</t>
  </si>
  <si>
    <t>Đới Sỹ Đức</t>
  </si>
  <si>
    <t>Thôn An Đông</t>
  </si>
  <si>
    <t>Nguyễn Đình Trường</t>
  </si>
  <si>
    <t>Thôn Yên Nam</t>
  </si>
  <si>
    <t>Trần Văn Hưng</t>
  </si>
  <si>
    <t>Thôn Hải Nhuận</t>
  </si>
  <si>
    <t>Phạm Văn Thiệu</t>
  </si>
  <si>
    <t>Xã Tiên Trang</t>
  </si>
  <si>
    <t>Thôn Sơn Phượng</t>
  </si>
  <si>
    <t>Thôn Ngọc Đức</t>
  </si>
  <si>
    <t>Thôn Hà La</t>
  </si>
  <si>
    <t>Lê Văn Thắng</t>
  </si>
  <si>
    <t>Phạm Văn Dũng</t>
  </si>
  <si>
    <t>Thôn Hồng Phong</t>
  </si>
  <si>
    <t>Thôn Lọc Thắng</t>
  </si>
  <si>
    <t>Nguyễn Văn Phong</t>
  </si>
  <si>
    <t>Thôn Ngọc Lâm</t>
  </si>
  <si>
    <t>Vũ Đình Toàn</t>
  </si>
  <si>
    <t>Thôn Nam Bắc</t>
  </si>
  <si>
    <t>Nguyễn Thị Luân</t>
  </si>
  <si>
    <t>Thôn Đông Tiến</t>
  </si>
  <si>
    <t>Thôn Trung Bắc</t>
  </si>
  <si>
    <t>Phạm Trung Sơn</t>
  </si>
  <si>
    <t>Thôn Hoà Bình</t>
  </si>
  <si>
    <t>Hoàng Văn Huy</t>
  </si>
  <si>
    <t>Phạm Văn Nhân</t>
  </si>
  <si>
    <t>Thôn Điền Thanh</t>
  </si>
  <si>
    <t>Trần Nhật Hoàn</t>
  </si>
  <si>
    <t>Thôn Thuận Thắng</t>
  </si>
  <si>
    <t>Lê Văn Thành</t>
  </si>
  <si>
    <t>Thôn Tiến Đức</t>
  </si>
  <si>
    <t>Trần Văn Quế</t>
  </si>
  <si>
    <t>Xã Quảng Chính</t>
  </si>
  <si>
    <t>Thôn Ngọc Trà</t>
  </si>
  <si>
    <t>Thôn Lộc Thạch</t>
  </si>
  <si>
    <t>Hoàng Văn Công</t>
  </si>
  <si>
    <t>Thôn Ngọc Diêm</t>
  </si>
  <si>
    <t>Vũ Đình Hưng</t>
  </si>
  <si>
    <t>Thôn Xuân Đa</t>
  </si>
  <si>
    <t>Lâm Văn Toàn</t>
  </si>
  <si>
    <t>Nguyễn Tiến Thành</t>
  </si>
  <si>
    <t>Thôn Thạch Phương</t>
  </si>
  <si>
    <t>Bùi Sỹ Chung</t>
  </si>
  <si>
    <t>Thôn Nga Khê</t>
  </si>
  <si>
    <t>Lường Văn Cường</t>
  </si>
  <si>
    <t>Thôn Đại Trung</t>
  </si>
  <si>
    <t>Thôn Hòa Trường</t>
  </si>
  <si>
    <t>Bùi Huy Lợi</t>
  </si>
  <si>
    <t>Thôn Quảng Trường</t>
  </si>
  <si>
    <t>Vũ Ngọc Toán</t>
  </si>
  <si>
    <t>Xã Nông Cống</t>
  </si>
  <si>
    <t>Thôn Cung Điền</t>
  </si>
  <si>
    <t>Lường Khắc Lệ</t>
  </si>
  <si>
    <t>Thôn Vạn Thắng A</t>
  </si>
  <si>
    <t>Lê Thị Hồng</t>
  </si>
  <si>
    <t>Thôn Vạn Thắng</t>
  </si>
  <si>
    <t>Lê Thái Hòa</t>
  </si>
  <si>
    <t>Thôn Tân Thắng</t>
  </si>
  <si>
    <t>Trần Văn Năm</t>
  </si>
  <si>
    <t>Thôn Tân Thanh</t>
  </si>
  <si>
    <t>Cao Văn Cương</t>
  </si>
  <si>
    <t>Thôn Cẩm Ngọc</t>
  </si>
  <si>
    <t>Phạm Văn Thực</t>
  </si>
  <si>
    <t>Thôn Vạn Hòa</t>
  </si>
  <si>
    <t>Lê Đình Quang</t>
  </si>
  <si>
    <t>Thôn Bái Đa</t>
  </si>
  <si>
    <t>Thôn Cộng Hòa</t>
  </si>
  <si>
    <t>Trần Văn Thắng</t>
  </si>
  <si>
    <t>Thôn Cao Nhuận</t>
  </si>
  <si>
    <t>Lê Trạc Nguyện</t>
  </si>
  <si>
    <t>Thôn Tập Cát</t>
  </si>
  <si>
    <t>Nguyễn Minh Quân</t>
  </si>
  <si>
    <t>Thôn Lê Xá</t>
  </si>
  <si>
    <t>Lê Thị Sự</t>
  </si>
  <si>
    <t>Thôn Yên Hòa</t>
  </si>
  <si>
    <t>Đặng Quang Niên</t>
  </si>
  <si>
    <t>Thôn Vạn Thiện</t>
  </si>
  <si>
    <t>Nguyễn Văn Trọng</t>
  </si>
  <si>
    <t>Thôn Xuân Trường</t>
  </si>
  <si>
    <t>Lê Văn Nam</t>
  </si>
  <si>
    <t>Thôn Xuân Thành</t>
  </si>
  <si>
    <t>Đỗ Văn Vinh</t>
  </si>
  <si>
    <t>Thôn Hương Trường</t>
  </si>
  <si>
    <t>Nguyễn Ngọc Thường</t>
  </si>
  <si>
    <t>Lương Văn Đức</t>
  </si>
  <si>
    <t>Thôn Minh Khôi</t>
  </si>
  <si>
    <t>Ngô Cự Chi</t>
  </si>
  <si>
    <t>Xã Thắng Lợi</t>
  </si>
  <si>
    <t>Lê Văn Đức</t>
  </si>
  <si>
    <t>Thôn Yên Thượng</t>
  </si>
  <si>
    <t>Trần Văn Cân</t>
  </si>
  <si>
    <t>Thôn Thổ Vỵ</t>
  </si>
  <si>
    <t>Ngô Xuân Thuý</t>
  </si>
  <si>
    <t>Thôn Đại Thắng</t>
  </si>
  <si>
    <t>Viên Văn Đại</t>
  </si>
  <si>
    <t>Thôn Mai Sơn</t>
  </si>
  <si>
    <t>Hoàng Văn Tôn</t>
  </si>
  <si>
    <t>Thôn Trường Thọ</t>
  </si>
  <si>
    <t>Lê Công Hảo</t>
  </si>
  <si>
    <t>Thôn Hữu Cốc</t>
  </si>
  <si>
    <t>Hoàng Thị Hằng</t>
  </si>
  <si>
    <t>Thôn Côn Cương</t>
  </si>
  <si>
    <t>Phan Bà Cường</t>
  </si>
  <si>
    <t>Thôn Đạt Tiến</t>
  </si>
  <si>
    <t>Thôn Đại Hưng</t>
  </si>
  <si>
    <t>Lê Văn Tự</t>
  </si>
  <si>
    <t>Thôn Tế Độ</t>
  </si>
  <si>
    <t>Nguyễn Văn Vương</t>
  </si>
  <si>
    <t>Thôn Hợp Nhất</t>
  </si>
  <si>
    <t>Hoàng Sỹ Chính</t>
  </si>
  <si>
    <t>Thôn Châu Sơn</t>
  </si>
  <si>
    <t>Nguyễn Văn Xênh</t>
  </si>
  <si>
    <t>Thôn Thịnh Lạc</t>
  </si>
  <si>
    <t>Ngô Văn Chước</t>
  </si>
  <si>
    <t>Xã Trung Chính</t>
  </si>
  <si>
    <t>Thôn Yên Thái</t>
  </si>
  <si>
    <t>Lê Văn Thông</t>
  </si>
  <si>
    <t>Thôn Hoàng Giang</t>
  </si>
  <si>
    <t>Đỗ Văn Giáp</t>
  </si>
  <si>
    <t>Thôn Hoàng Sơn</t>
  </si>
  <si>
    <t>Lê Văn Chiến</t>
  </si>
  <si>
    <t>Thôn Hồi Cù</t>
  </si>
  <si>
    <t>Bùi Ngọc Hay</t>
  </si>
  <si>
    <t>Thôn Đông Cao</t>
  </si>
  <si>
    <t>Đinh Thị Vân</t>
  </si>
  <si>
    <t>Thôn Cầu Quan</t>
  </si>
  <si>
    <t>Lê Đức Hùng</t>
  </si>
  <si>
    <t>Thôn Trung Ý</t>
  </si>
  <si>
    <t>Đỗ Thị Biên</t>
  </si>
  <si>
    <t>Thôn Tân Phúc</t>
  </si>
  <si>
    <t>Lường Viết Dậu</t>
  </si>
  <si>
    <t>Thôn Tân Sơn</t>
  </si>
  <si>
    <t>Lê Đức Chung</t>
  </si>
  <si>
    <t>Thôn Thái Sơn</t>
  </si>
  <si>
    <t>Đỗ Văn Dương</t>
  </si>
  <si>
    <t>Thôn Tân Cầu</t>
  </si>
  <si>
    <t>Nguyễn Hữu Ngọc</t>
  </si>
  <si>
    <t>Thôn Lai Thịnh</t>
  </si>
  <si>
    <t>Lê Ngọc Tuân</t>
  </si>
  <si>
    <t>Thôn Mỹ Thanh</t>
  </si>
  <si>
    <t>Thôn Thái Bình</t>
  </si>
  <si>
    <t>Nguyễn Hữu Hoàn</t>
  </si>
  <si>
    <t>Thôn Phú Quý</t>
  </si>
  <si>
    <t>Đỗ Thành Chân</t>
  </si>
  <si>
    <t>Xã Trường Văn</t>
  </si>
  <si>
    <t>Thôn Ngọc Lẫm</t>
  </si>
  <si>
    <t>Lê Minh Thiêng</t>
  </si>
  <si>
    <t>Thôn Yên Lai</t>
  </si>
  <si>
    <t>Nguyễn Văn Ba</t>
  </si>
  <si>
    <t>Thôn Tuy Hòa</t>
  </si>
  <si>
    <t>Nguyễn Văn Thơm</t>
  </si>
  <si>
    <t>Nguyễn Ngọc Thơm</t>
  </si>
  <si>
    <t>Thôn Quỳnh Hương</t>
  </si>
  <si>
    <t>Nguyễn Văn Sáng</t>
  </si>
  <si>
    <t>Thôn Minh Đoài</t>
  </si>
  <si>
    <t>Nguyễn Bá Bình</t>
  </si>
  <si>
    <t>Thôn Ngọc Văn</t>
  </si>
  <si>
    <t>Nguyễn Văn Chữ</t>
  </si>
  <si>
    <t>Thôn Đông Xuân</t>
  </si>
  <si>
    <t>Nguyễn Hữu Quý</t>
  </si>
  <si>
    <t>Thôn Thạch Phú</t>
  </si>
  <si>
    <t>Dương Văn Hà</t>
  </si>
  <si>
    <t>Thôn Minh Thành</t>
  </si>
  <si>
    <t>Nguyễn Thanh Lân</t>
  </si>
  <si>
    <t>Xã Thăng Bình</t>
  </si>
  <si>
    <t>Thôn Xa Lý</t>
  </si>
  <si>
    <t>Vũ Hữu Tiến</t>
  </si>
  <si>
    <t>Thôn Bình Thắng</t>
  </si>
  <si>
    <t>Đỗ Công Tuân</t>
  </si>
  <si>
    <t>Thôn Bình Sơn</t>
  </si>
  <si>
    <t>Phạm Bá Hoàng</t>
  </si>
  <si>
    <t>Thôn Thăng Thọ</t>
  </si>
  <si>
    <t>Lê Xuân Lương</t>
  </si>
  <si>
    <t>Thôn Phú Long</t>
  </si>
  <si>
    <t>Nguyễn Trọng Thành</t>
  </si>
  <si>
    <t>Thôn Thành Long</t>
  </si>
  <si>
    <t>Thôn Ngư Long</t>
  </si>
  <si>
    <t>Đặng Ngọc Tuyên</t>
  </si>
  <si>
    <t>Thôn Ngọc Chẩm</t>
  </si>
  <si>
    <t>Nguyễn Văn Định</t>
  </si>
  <si>
    <t>Thôn Thọ Thượng</t>
  </si>
  <si>
    <t>Hoàng Như Sỹ</t>
  </si>
  <si>
    <t>Xã Tượng Lĩnh</t>
  </si>
  <si>
    <t>Thôn Văn Phú</t>
  </si>
  <si>
    <t>Nguyễn Thị Lan</t>
  </si>
  <si>
    <t>Thôn Văn Hùng</t>
  </si>
  <si>
    <t>Nguyễn Thị Mùi</t>
  </si>
  <si>
    <t>Mai Kim Thanh</t>
  </si>
  <si>
    <t>Thôn Vĩnh Long</t>
  </si>
  <si>
    <t>Thôn Tân Vinh</t>
  </si>
  <si>
    <t>Trần văn Thủy</t>
  </si>
  <si>
    <t>Thôn Tượng Sơn</t>
  </si>
  <si>
    <t>Nguyễn Thế Hội</t>
  </si>
  <si>
    <t>Thôn Sơn Phú</t>
  </si>
  <si>
    <t>Đặng Công Quân</t>
  </si>
  <si>
    <t>Thôn Đức Phú Vân</t>
  </si>
  <si>
    <t>Trần Thị Tuyển</t>
  </si>
  <si>
    <t>Thôn Kén</t>
  </si>
  <si>
    <t>Nguyễn Văn Triệu</t>
  </si>
  <si>
    <t>Xã Công Chính</t>
  </si>
  <si>
    <t>Thôn Đạo Đức</t>
  </si>
  <si>
    <t>Lê Văn Vương</t>
  </si>
  <si>
    <t>Thiếu số thành viên</t>
  </si>
  <si>
    <t>Thôn Lộc Tuy</t>
  </si>
  <si>
    <t>Nguyễn Văn Tĩnh</t>
  </si>
  <si>
    <t>Phạm Văn Cư</t>
  </si>
  <si>
    <t>Lê Huy Hoàng</t>
  </si>
  <si>
    <t>Thôn Tân Kỳ</t>
  </si>
  <si>
    <t>Trần Ngọc Hà</t>
  </si>
  <si>
    <t>Thôn Tân Luật</t>
  </si>
  <si>
    <t>Hoàng Văn Thiềm</t>
  </si>
  <si>
    <t>Thôn Tam Hòa</t>
  </si>
  <si>
    <t>Nguyễn Quốc Thoại</t>
  </si>
  <si>
    <t>Thôn Thái Yên</t>
  </si>
  <si>
    <t>Nguyễn Chí Thanh</t>
  </si>
  <si>
    <t>Thôn Yên Nẫm</t>
  </si>
  <si>
    <t>Lương Thị Loan</t>
  </si>
  <si>
    <t>Thôn Trung Tâm</t>
  </si>
  <si>
    <t>Bùi Thị Lý</t>
  </si>
  <si>
    <t>Thôn Yên Bình</t>
  </si>
  <si>
    <t>Đinh Xuân Dùng</t>
  </si>
  <si>
    <t>Thôn Ổn Lâm</t>
  </si>
  <si>
    <t>Hoàng Thị Sâm</t>
  </si>
  <si>
    <t>Thôn Phú Đa</t>
  </si>
  <si>
    <t>Xã Thiệu Hóa</t>
  </si>
  <si>
    <t>Thôn Chí Cẩn</t>
  </si>
  <si>
    <t>Lê Xuân Hà</t>
  </si>
  <si>
    <t>Thôn Phú Hưng</t>
  </si>
  <si>
    <t>Lê Văn Thanh</t>
  </si>
  <si>
    <t>Thôn Vạn Hà</t>
  </si>
  <si>
    <t>Phạm Thị Thanh Nga</t>
  </si>
  <si>
    <t>Thôn Dương Hoà</t>
  </si>
  <si>
    <t>Phan Thị Hồng</t>
  </si>
  <si>
    <t>Thôn Thiệu Phú</t>
  </si>
  <si>
    <t>Lê Văn Tôn</t>
  </si>
  <si>
    <t>Thôn Ngọc Phú</t>
  </si>
  <si>
    <t>Thôn Tra Thôn</t>
  </si>
  <si>
    <t>Lê Vũ Năm</t>
  </si>
  <si>
    <t>Thôn Đỉnh Tân</t>
  </si>
  <si>
    <t>Nguyễn Đăng Khoa</t>
  </si>
  <si>
    <t>Thôn Thiệu Phúc</t>
  </si>
  <si>
    <t>Thôn Mật Thôn</t>
  </si>
  <si>
    <t>Vũ Xuân Hoàn</t>
  </si>
  <si>
    <t>Thôn Đoán Quyết</t>
  </si>
  <si>
    <t>Trịnh Xuân Tiến</t>
  </si>
  <si>
    <t>Thôn Thiệu Công</t>
  </si>
  <si>
    <t>Lê Ngọc Huyên</t>
  </si>
  <si>
    <t>Thôn Thiệu Nguyên</t>
  </si>
  <si>
    <t>Nguyễn Viết Thuấn</t>
  </si>
  <si>
    <t>Nguyễn Sỹ Dũng</t>
  </si>
  <si>
    <t>Thôn Thành Thành Lý</t>
  </si>
  <si>
    <t>Mai Văn Kỳ</t>
  </si>
  <si>
    <t>Thôn Minh Long</t>
  </si>
  <si>
    <t>Lê Mạnh Hùng</t>
  </si>
  <si>
    <t>Thôn Thiệu Long</t>
  </si>
  <si>
    <t>Trương Đình Ngọc</t>
  </si>
  <si>
    <t>Thôn Thành Đồng</t>
  </si>
  <si>
    <t>Thôn Minh Thượng</t>
  </si>
  <si>
    <t>Trịnh Đình Cầu</t>
  </si>
  <si>
    <t>Thôn Xuân Quan</t>
  </si>
  <si>
    <t>Nguyễn Khắc Tuấn</t>
  </si>
  <si>
    <t>Xã Thiệu Quang</t>
  </si>
  <si>
    <t>Thôn Nhân cao</t>
  </si>
  <si>
    <t>Đoàn Văn Sơn</t>
  </si>
  <si>
    <t>Khu phố Chí Cường</t>
  </si>
  <si>
    <t>Thôn Đường Thôn</t>
  </si>
  <si>
    <t>Khu phố Trung Hưng</t>
  </si>
  <si>
    <t>Lê Văn Tiệp</t>
  </si>
  <si>
    <t>Lê Văn Thịnh</t>
  </si>
  <si>
    <t>Khu phố Đông Hội</t>
  </si>
  <si>
    <t>Phạm Văn Định</t>
  </si>
  <si>
    <t>Khu phố Đông Mỹ</t>
  </si>
  <si>
    <t>Lê Như Bình</t>
  </si>
  <si>
    <t>Thôn Phú Khánh</t>
  </si>
  <si>
    <t>Lê Văn Trình</t>
  </si>
  <si>
    <t>Lê Thị Giang</t>
  </si>
  <si>
    <t>Thôn Quản Xá</t>
  </si>
  <si>
    <t>Quản Văn Hải</t>
  </si>
  <si>
    <t>Thôn Bằng Trình</t>
  </si>
  <si>
    <t>Lê Văn Hoàn</t>
  </si>
  <si>
    <t>Thôn Chấn Long</t>
  </si>
  <si>
    <t>Lê Văn Thuận</t>
  </si>
  <si>
    <t>Thôn Thiệu Thịnh</t>
  </si>
  <si>
    <t>Lê Thị Hoa</t>
  </si>
  <si>
    <t>Xã Thiệu Tiến</t>
  </si>
  <si>
    <t>Thôn Chẩn Xuyên</t>
  </si>
  <si>
    <t>Đỗ Đình Hoàng</t>
  </si>
  <si>
    <t>Thôn Tân Bình</t>
  </si>
  <si>
    <t>Thôn Thiệu Ngọc</t>
  </si>
  <si>
    <t>Lê Văn Đô</t>
  </si>
  <si>
    <t>Thôn Thiệu Vũ</t>
  </si>
  <si>
    <t>Thôn Lam Vỹ</t>
  </si>
  <si>
    <t>Trịnh Đình Tiến</t>
  </si>
  <si>
    <t>Đỗ Thanh Hà</t>
  </si>
  <si>
    <t>Thôn Quan Trung</t>
  </si>
  <si>
    <t>Hoàng Đình Nội</t>
  </si>
  <si>
    <t>Thôn Thiệu Thành</t>
  </si>
  <si>
    <t>Ngô Thanh Hằng</t>
  </si>
  <si>
    <t>Thôn Đức Giang</t>
  </si>
  <si>
    <t>Nguyễn Văn Huân</t>
  </si>
  <si>
    <t>Thôn Thành Tiến</t>
  </si>
  <si>
    <t>Mai Ngọc Quế</t>
  </si>
  <si>
    <t>Xã Thiệu Toán</t>
  </si>
  <si>
    <t>Thôn Bắc Thiệu Toán</t>
  </si>
  <si>
    <t>Đinh Quang Thăng</t>
  </si>
  <si>
    <t>Thôn Thiệu Toán</t>
  </si>
  <si>
    <t>Dương Đình Trường</t>
  </si>
  <si>
    <t>Thôn Chính Vượng</t>
  </si>
  <si>
    <t>Nguyễn Duy Hân</t>
  </si>
  <si>
    <t>Thôn Thiệu Chính</t>
  </si>
  <si>
    <t>Lê Đức Hưng</t>
  </si>
  <si>
    <t>Thôn Qúy Tài</t>
  </si>
  <si>
    <t>Nguyễn Thành Luân</t>
  </si>
  <si>
    <t>Thôn Thiệu Hòa</t>
  </si>
  <si>
    <t>Nguyễn Văn Hân</t>
  </si>
  <si>
    <t>Nguyễn Đình Tiến</t>
  </si>
  <si>
    <t>Thôn Thiệu Tâm</t>
  </si>
  <si>
    <t>Cao Văn Tỉnh</t>
  </si>
  <si>
    <t>Thôn Hậu Hiền</t>
  </si>
  <si>
    <t>Trương Bá Thành</t>
  </si>
  <si>
    <t>Thôn Thiệu Minh</t>
  </si>
  <si>
    <t>Nguyễn cao Cường</t>
  </si>
  <si>
    <t>Thôn Thái Ninh</t>
  </si>
  <si>
    <t>Phạm Văn Hoan</t>
  </si>
  <si>
    <t>Nguyễn Văn Hằng</t>
  </si>
  <si>
    <t>Xã Thiệu Trung</t>
  </si>
  <si>
    <t>Khu phố Cổ Đô</t>
  </si>
  <si>
    <t>Nguyễn Đức Lực</t>
  </si>
  <si>
    <t>Khu phố Hồng Đô</t>
  </si>
  <si>
    <t>Hoàng Xuân Thuỳ</t>
  </si>
  <si>
    <t>Khu phố Trà Thượng</t>
  </si>
  <si>
    <t>Nguyễn Anh Dũng</t>
  </si>
  <si>
    <t>Thôn Phủ Lý</t>
  </si>
  <si>
    <t>Thôn Trà Đông</t>
  </si>
  <si>
    <t>Vũ Văn Vinh</t>
  </si>
  <si>
    <t>Thôn Vận Quy</t>
  </si>
  <si>
    <t>Lê Đình Kiên</t>
  </si>
  <si>
    <t>Thôn Lạc Quy</t>
  </si>
  <si>
    <t>Vũ Đình Tuấn</t>
  </si>
  <si>
    <t>Thôn Nguyệt Lãng</t>
  </si>
  <si>
    <t>Nguyễn Thăng Tuấn</t>
  </si>
  <si>
    <t>Thôn Hổ Đàm</t>
  </si>
  <si>
    <t>Trịnh Xuân Linh</t>
  </si>
  <si>
    <t>Thôn Mỹ Lý</t>
  </si>
  <si>
    <t>Lê Đình Chương</t>
  </si>
  <si>
    <t>Khu phố Nguyệt Quang</t>
  </si>
  <si>
    <t>Nguyễn Đình Sơn</t>
  </si>
  <si>
    <t>Khu phố Viên Nội</t>
  </si>
  <si>
    <t>Nguyễn Xuân Cẩn</t>
  </si>
  <si>
    <t>Khu phố Vân Đài</t>
  </si>
  <si>
    <t>Phạm Đình Tuân</t>
  </si>
  <si>
    <t>Xã Yên Định</t>
  </si>
  <si>
    <t>Thôn Định Liên</t>
  </si>
  <si>
    <t>Lưu Tài Sáng</t>
  </si>
  <si>
    <t>Thôn Tân Ngữ</t>
  </si>
  <si>
    <t>Ngô Văn Hiểu</t>
  </si>
  <si>
    <t>Thôn Định Long</t>
  </si>
  <si>
    <t>Hách Thị Hằng</t>
  </si>
  <si>
    <t>Thôn Quán Lào 1</t>
  </si>
  <si>
    <t>Nguyễn Thị Nguyệt Thu</t>
  </si>
  <si>
    <t>Thôn Lý Yên</t>
  </si>
  <si>
    <t>Hà Thị Hiền</t>
  </si>
  <si>
    <t>Thôn Định Tường</t>
  </si>
  <si>
    <t>Vũ Đức Nguyên</t>
  </si>
  <si>
    <t>Thôn Quán Lào 2</t>
  </si>
  <si>
    <t>Lê Công Tinh</t>
  </si>
  <si>
    <t>Thôn Định Tăng</t>
  </si>
  <si>
    <t>Trịnh Ngọc Châu</t>
  </si>
  <si>
    <t>Thôn Bái Trại</t>
  </si>
  <si>
    <t>Nguyễn Văn Túc</t>
  </si>
  <si>
    <t>Mai Tuấn Cộng</t>
  </si>
  <si>
    <t>Thôn Vực Phác</t>
  </si>
  <si>
    <t>Lê Văn Niên</t>
  </si>
  <si>
    <t>Thôn Bái Thuỷ</t>
  </si>
  <si>
    <t>Trịnh Đình Minh</t>
  </si>
  <si>
    <t>Xã Định Hòa</t>
  </si>
  <si>
    <t>Thôn Cẩm Trướng</t>
  </si>
  <si>
    <t>Đặng Văn Hải</t>
  </si>
  <si>
    <t>Bùi Văn Long</t>
  </si>
  <si>
    <t>Thôn Tường Vân</t>
  </si>
  <si>
    <t>Thôn Bái Ân</t>
  </si>
  <si>
    <t>Nguyễn Văn Sở</t>
  </si>
  <si>
    <t>Thôn Nội Hà</t>
  </si>
  <si>
    <t>Vũ Đức Anh Tuấn</t>
  </si>
  <si>
    <t>Thôn Thung Thôn</t>
  </si>
  <si>
    <t>Lê Văn Đông</t>
  </si>
  <si>
    <t>Thôn Phang Thôn</t>
  </si>
  <si>
    <t>Hoàng Văn Thái</t>
  </si>
  <si>
    <t>Thôn Ấp Trú</t>
  </si>
  <si>
    <t>Lê Văn Quân</t>
  </si>
  <si>
    <t>Thôn Đắc Trí</t>
  </si>
  <si>
    <t>Xã Định Tân</t>
  </si>
  <si>
    <t>Thôn Kênh Thôn</t>
  </si>
  <si>
    <t>Thôn Lang Thôn</t>
  </si>
  <si>
    <t>Trương Đình Soan</t>
  </si>
  <si>
    <t>Thôn Yên Thôn</t>
  </si>
  <si>
    <t>Lê Văn Biết</t>
  </si>
  <si>
    <t>Thôn Vệ Thôn</t>
  </si>
  <si>
    <t>Trịnh Đình Văn</t>
  </si>
  <si>
    <t>Thôn Trịnh Điện</t>
  </si>
  <si>
    <t>Đỗ Hùng Vĩnh</t>
  </si>
  <si>
    <t>Thôn Duyên Lộc</t>
  </si>
  <si>
    <t>Lê Văn Trọng</t>
  </si>
  <si>
    <t>Thôn Yên Định</t>
  </si>
  <si>
    <t>Nguyễn Văn Lệ</t>
  </si>
  <si>
    <t>Thôn Yên Hoành</t>
  </si>
  <si>
    <t>Thôn Tam Đồng</t>
  </si>
  <si>
    <t>Vũ Tiến Linh</t>
  </si>
  <si>
    <t>Thôn Đồng Tình</t>
  </si>
  <si>
    <t>Trịnh Văn Luyện</t>
  </si>
  <si>
    <t>Thôn Duyên Hy</t>
  </si>
  <si>
    <t>Bùi Văn Cường</t>
  </si>
  <si>
    <t>Thôn Sét Thôn</t>
  </si>
  <si>
    <t>Xã Yên Ninh</t>
  </si>
  <si>
    <t>Thôn Yên Thịnh 1</t>
  </si>
  <si>
    <t>Hoàng Duy Ninh</t>
  </si>
  <si>
    <t>Thôn Yên Thịnh 2</t>
  </si>
  <si>
    <t>Nguyễn Thế Hợp</t>
  </si>
  <si>
    <t>Thôn Trịnh Xá</t>
  </si>
  <si>
    <t>Trịnh Trọng Tuyên</t>
  </si>
  <si>
    <t>Thôn Trịnh Ngọc</t>
  </si>
  <si>
    <t>Đỗ Duy Thanh</t>
  </si>
  <si>
    <t>Thôn Yên Hùng</t>
  </si>
  <si>
    <t>Nguyễn Tuấn Anh</t>
  </si>
  <si>
    <t>Thôn Quảng Hán</t>
  </si>
  <si>
    <t>Nguyễn Mạnh Hường</t>
  </si>
  <si>
    <t>Thôn Châu thôn</t>
  </si>
  <si>
    <t>Lê Thị Vân</t>
  </si>
  <si>
    <t>Thôn Hanh Cát</t>
  </si>
  <si>
    <t>Trịnh Ngọc Tùng</t>
  </si>
  <si>
    <t>Thôn Phác Thôn</t>
  </si>
  <si>
    <t>Lê Quang Hoàng</t>
  </si>
  <si>
    <t>Xã Yên Trường</t>
  </si>
  <si>
    <t>Nguyễn Xuân Sang</t>
  </si>
  <si>
    <t>Thôn Phù Hưng</t>
  </si>
  <si>
    <t>Bùi Thành Nghĩa</t>
  </si>
  <si>
    <t>Thôn Phượng Lai</t>
  </si>
  <si>
    <t>Lê Huy Hòa</t>
  </si>
  <si>
    <t>Thôn Tam Đa</t>
  </si>
  <si>
    <t>Lê Ngọc Dũng</t>
  </si>
  <si>
    <t>Thôn Phố Kiểu</t>
  </si>
  <si>
    <t>Trịnh Thị Xuân</t>
  </si>
  <si>
    <t>Thôn Lựu Khê</t>
  </si>
  <si>
    <t>Đàm Quang Mạnh</t>
  </si>
  <si>
    <t>Thôn Hổ Bái</t>
  </si>
  <si>
    <t>Lưu Vũ Cảnh</t>
  </si>
  <si>
    <t>Thôn Yên Trung 1</t>
  </si>
  <si>
    <t>Nguyễn Trường Giang</t>
  </si>
  <si>
    <t>Thôn Yên Trung 2</t>
  </si>
  <si>
    <t>Trịnh Đức Anh</t>
  </si>
  <si>
    <t>Xã Yên Phú</t>
  </si>
  <si>
    <t>Hà Văn Hải</t>
  </si>
  <si>
    <t>Thôn Bùi Phú</t>
  </si>
  <si>
    <t>Đỗ Thanh Tùng</t>
  </si>
  <si>
    <t>Thôn Đa Ngọc</t>
  </si>
  <si>
    <t>Trần Thế Nam</t>
  </si>
  <si>
    <t>Thôn Yên Tâm</t>
  </si>
  <si>
    <t>Nguyễn Thị Ánh</t>
  </si>
  <si>
    <t>Thôn Xuân Hoà</t>
  </si>
  <si>
    <t>Đinh Văn Đại</t>
  </si>
  <si>
    <t>Trần Hồng Tính</t>
  </si>
  <si>
    <t>Thôn Nông trường</t>
  </si>
  <si>
    <t>Nguyễn Thị Hồng Thắm</t>
  </si>
  <si>
    <t>Xã Quý Lộc</t>
  </si>
  <si>
    <t>Trịnh Văn Cảnh</t>
  </si>
  <si>
    <t>Nguyễn Văn Thắng</t>
  </si>
  <si>
    <t>Phạm Văn Lập</t>
  </si>
  <si>
    <t>Đoàn Văn Tú</t>
  </si>
  <si>
    <t>Thôn Đan nê</t>
  </si>
  <si>
    <t>Thôn Tân Lộc</t>
  </si>
  <si>
    <t>Thôn Tu Mục</t>
  </si>
  <si>
    <t>Nguyễn Hữu Tùng</t>
  </si>
  <si>
    <t>Thôn Thắng Long</t>
  </si>
  <si>
    <t>Trịnh Thị Cúc</t>
  </si>
  <si>
    <t>Thôn Phúc Trí</t>
  </si>
  <si>
    <t>Trịnh Văn Yên</t>
  </si>
  <si>
    <t>Thôn Phong Mỹ</t>
  </si>
  <si>
    <t>Trịnh Văn Hồng</t>
  </si>
  <si>
    <t>Xã Thọ Xuân</t>
  </si>
  <si>
    <t>Thôn Thọ Khang 1</t>
  </si>
  <si>
    <t>Phạm Văn Thành</t>
  </si>
  <si>
    <t>Thôn Thọ Khang 2</t>
  </si>
  <si>
    <t>Trần xuân Sự</t>
  </si>
  <si>
    <t>Thôn Xuân Khang</t>
  </si>
  <si>
    <t>Phạm Văn Tám</t>
  </si>
  <si>
    <t>Thôn Xuân Phả 1</t>
  </si>
  <si>
    <t>Thôn Xuân Phả 2</t>
  </si>
  <si>
    <t>Thôn Xuân Phả 3</t>
  </si>
  <si>
    <t>Lê Thị Quế</t>
  </si>
  <si>
    <t>Thôn Xuân Giang 1</t>
  </si>
  <si>
    <t>Hoàng Văn Mạnh</t>
  </si>
  <si>
    <t>Thôn Xuân Giang 2</t>
  </si>
  <si>
    <t>Thôn Hạnh Phúc</t>
  </si>
  <si>
    <t>Hoàng Văn Ngọc</t>
  </si>
  <si>
    <t>Trịnh Thị Anh</t>
  </si>
  <si>
    <t>Thôn Lễ Nghĩa</t>
  </si>
  <si>
    <t>Trịnh Thanh Luyện</t>
  </si>
  <si>
    <t>Thôn Thành Vân</t>
  </si>
  <si>
    <t>Trịnh Thanh Hưng</t>
  </si>
  <si>
    <t>Thôn Bất Căng</t>
  </si>
  <si>
    <t>Lê Bá Thanh</t>
  </si>
  <si>
    <t>Ngô Văn Hà</t>
  </si>
  <si>
    <t>Thôn Lư Khánh Đông</t>
  </si>
  <si>
    <t>Hoàng Đình Thêu</t>
  </si>
  <si>
    <t>Thôn Lư Khánh Thượng</t>
  </si>
  <si>
    <t>Nguyễn Văn Quế</t>
  </si>
  <si>
    <t>Xã Thọ Long</t>
  </si>
  <si>
    <t>Thôn Phố Neo</t>
  </si>
  <si>
    <t>Lê Văn Quang</t>
  </si>
  <si>
    <t>Thôn Phúc Long</t>
  </si>
  <si>
    <t>Phạm Hữu Tú</t>
  </si>
  <si>
    <t>Thôn Phong Lạc</t>
  </si>
  <si>
    <t>Thái Thị Thuỷ</t>
  </si>
  <si>
    <t>Thôn Cẩm Long</t>
  </si>
  <si>
    <t>Phạm Ngọc Thơm</t>
  </si>
  <si>
    <t>Thôn Quả Thượng</t>
  </si>
  <si>
    <t>Thôn Quả Hạ</t>
  </si>
  <si>
    <t>Lê Sỹ Vượng</t>
  </si>
  <si>
    <t>Thôn Mỹ Thượng</t>
  </si>
  <si>
    <t>Lê Văn Khương</t>
  </si>
  <si>
    <t>Thôn Trung Thôn</t>
  </si>
  <si>
    <t>Trịnh Thị Lan</t>
  </si>
  <si>
    <t>Thôn Bắc Lương</t>
  </si>
  <si>
    <t>Lê Đức Tâm</t>
  </si>
  <si>
    <t>Thôn Đại Lữ</t>
  </si>
  <si>
    <t>Lê Viết Kháng</t>
  </si>
  <si>
    <t>Thôn Mạnh Chư</t>
  </si>
  <si>
    <t>Trịnh Văn Ngoan</t>
  </si>
  <si>
    <t>Thôn Làng Dừa</t>
  </si>
  <si>
    <t>Hoàng Thị Toan</t>
  </si>
  <si>
    <t>Thôn Nam Thượng</t>
  </si>
  <si>
    <t>Lê Thị Thắm</t>
  </si>
  <si>
    <t>Thôn Hội Hiền</t>
  </si>
  <si>
    <t>Phùng Xuân Nhân</t>
  </si>
  <si>
    <t>Thôn Đống Nãi</t>
  </si>
  <si>
    <t>Lê Thị Hạnh</t>
  </si>
  <si>
    <t>Xã Xuân Hòa</t>
  </si>
  <si>
    <t>Thôn Phấn Thôn</t>
  </si>
  <si>
    <t>Trịnh Xuân Lâm</t>
  </si>
  <si>
    <t>Thôn Tân Thành</t>
  </si>
  <si>
    <t>Khương Bá Hinh</t>
  </si>
  <si>
    <t>Thôn Tỉnh Thôn</t>
  </si>
  <si>
    <t>Đỗ Văn Tiến</t>
  </si>
  <si>
    <t>Thôn Thắng Lợi</t>
  </si>
  <si>
    <t>Nguyễn Ngọc Thủy</t>
  </si>
  <si>
    <t>Thôn Đông Phương Hồng</t>
  </si>
  <si>
    <t>Nguyễn Xuân Quý</t>
  </si>
  <si>
    <t>Thôn Thành Minh</t>
  </si>
  <si>
    <t>Lê Xuân Tùng Lâm</t>
  </si>
  <si>
    <t>Thôn Tứ Trụ</t>
  </si>
  <si>
    <t>Lê Hoàng Long</t>
  </si>
  <si>
    <t>Thôn Thịnh Mỹ</t>
  </si>
  <si>
    <t>Trịnh Thị Huê</t>
  </si>
  <si>
    <t>Thôn Quần Đội</t>
  </si>
  <si>
    <t>Lê Đức Hiệp</t>
  </si>
  <si>
    <t>Thôn Thượng Vôi</t>
  </si>
  <si>
    <t>Lê Ngọc Anh</t>
  </si>
  <si>
    <t>Lê Tiến Dũng</t>
  </si>
  <si>
    <t>Thôn Kim Ốc</t>
  </si>
  <si>
    <t>Đỗ Đình Luận</t>
  </si>
  <si>
    <t>Xã Sao Vàng</t>
  </si>
  <si>
    <t>Trịnh Duy Tiền</t>
  </si>
  <si>
    <t>Lê Hữu Bình</t>
  </si>
  <si>
    <t>Thôn Xuân Long</t>
  </si>
  <si>
    <t>Nguyễn Thị Hà</t>
  </si>
  <si>
    <t>Thôn Đồng Tâm</t>
  </si>
  <si>
    <t>Lê Thị Nga</t>
  </si>
  <si>
    <t>Thôn Xuân Hợp</t>
  </si>
  <si>
    <t>Trịnh Ngọc Kiên</t>
  </si>
  <si>
    <t>Cao Thị Huệ</t>
  </si>
  <si>
    <t>Bùi Văn Thường</t>
  </si>
  <si>
    <t>Thôn Cửa Trát</t>
  </si>
  <si>
    <t>Lê Văn Gia</t>
  </si>
  <si>
    <t>Thôn Tiên Bạn</t>
  </si>
  <si>
    <t>Phạm Tiến Cảnh</t>
  </si>
  <si>
    <t>Thôn Hồng Sơn</t>
  </si>
  <si>
    <t>Lê Xuân Hiệp</t>
  </si>
  <si>
    <t>Thôn Đăng Lâu</t>
  </si>
  <si>
    <t>Nguyễn Văn Luân</t>
  </si>
  <si>
    <t>Thôn Đăng Ngọc</t>
  </si>
  <si>
    <t>Đặng Văn Bảy</t>
  </si>
  <si>
    <t>Thôn Thắng Lập</t>
  </si>
  <si>
    <t>Vũ Thị Huyền</t>
  </si>
  <si>
    <t>Thôn Điền Trạch</t>
  </si>
  <si>
    <t>Đặng Đình Hải</t>
  </si>
  <si>
    <t>Thôn Bàn Thạch 1</t>
  </si>
  <si>
    <t>Lê Văn Chính</t>
  </si>
  <si>
    <t>Thôn Thôn Bàn Thạch 2</t>
  </si>
  <si>
    <t>Lê Xuân Quang</t>
  </si>
  <si>
    <t>Thôn Bích Phương</t>
  </si>
  <si>
    <t>Đỗ Xuân Đạo</t>
  </si>
  <si>
    <t>Thôn Hoàng Kim</t>
  </si>
  <si>
    <t>Lê Đức Tuấn</t>
  </si>
  <si>
    <t>Thôn Ba Ngọc</t>
  </si>
  <si>
    <t>Lê Văn Hàng</t>
  </si>
  <si>
    <t>Lê Viết Duy</t>
  </si>
  <si>
    <t>Thôn Bột Thượng</t>
  </si>
  <si>
    <t>Lê Thị Đức</t>
  </si>
  <si>
    <t>Xã Lam Sơn</t>
  </si>
  <si>
    <t>Thôn Đoàn Kết</t>
  </si>
  <si>
    <t>Thôn Xuân Bái</t>
  </si>
  <si>
    <t>Phạm Ngọc Mạnh</t>
  </si>
  <si>
    <t>Thôn Xuân Lam</t>
  </si>
  <si>
    <t>Trịnh Đình Lương</t>
  </si>
  <si>
    <t>Thôn Mục Sơn 1</t>
  </si>
  <si>
    <t>Thôn Mục Sơn 2</t>
  </si>
  <si>
    <t>Mai Văn Mạnh</t>
  </si>
  <si>
    <t>Thôn Mục Sơn 3</t>
  </si>
  <si>
    <t>Vũ Ngọc Tùng</t>
  </si>
  <si>
    <t>Thôn Luận Văn</t>
  </si>
  <si>
    <t>Đỗ Huy Hiệu (Thôn Hữu Lễ 1)</t>
  </si>
  <si>
    <t>Lê Văn Quyết</t>
  </si>
  <si>
    <t>Thôn Hữu Lễ</t>
  </si>
  <si>
    <t>Nguyễn Hồng Nhật (Thôn Hữu Lễ 4)</t>
  </si>
  <si>
    <t>Thôn Thọ Xương</t>
  </si>
  <si>
    <t>Nguyễn Chí Thoại</t>
  </si>
  <si>
    <t>Thôn Bái Thượng</t>
  </si>
  <si>
    <t>Trần Quốc Việt</t>
  </si>
  <si>
    <t>Thôn Bái Đô</t>
  </si>
  <si>
    <t>Thôn Xuân Tân</t>
  </si>
  <si>
    <t>Nguyễn Văn Chí</t>
  </si>
  <si>
    <t>Xã Thọ Lập</t>
  </si>
  <si>
    <t>Thôn Quảng Thi</t>
  </si>
  <si>
    <t>Lê Văn Quyền</t>
  </si>
  <si>
    <t>Thôn Quảng Phúc</t>
  </si>
  <si>
    <t>Trịnh Ngọc Quyền</t>
  </si>
  <si>
    <t>Thôn Quảng Ích</t>
  </si>
  <si>
    <t>Bùi xuân Hùng</t>
  </si>
  <si>
    <t>Thôn Xuân Thiên</t>
  </si>
  <si>
    <t>Chu Văn Quỳnh</t>
  </si>
  <si>
    <t>Thôn Long Thịnh</t>
  </si>
  <si>
    <t>Thái Dũng Trường</t>
  </si>
  <si>
    <t>Thôn Yên Lược</t>
  </si>
  <si>
    <t>Lê Văn Tuân</t>
  </si>
  <si>
    <t>Thôn Vạn Lại Hạ</t>
  </si>
  <si>
    <t>Vũ Đình Hiền</t>
  </si>
  <si>
    <t>Thôn Vạn Lại Trung</t>
  </si>
  <si>
    <t>Đỗ mạnh Cường</t>
  </si>
  <si>
    <t>Thôn Vạn Lại Thượng</t>
  </si>
  <si>
    <t>Vũ Xuân Quân</t>
  </si>
  <si>
    <t>Thôn Phúc Bồi</t>
  </si>
  <si>
    <t>Phan Văn Khanh</t>
  </si>
  <si>
    <t>Thôn Yên Trường</t>
  </si>
  <si>
    <t>Trần Huy Khiêm</t>
  </si>
  <si>
    <t>Xã Xuân Tín</t>
  </si>
  <si>
    <t>Phạm Văn Đại</t>
  </si>
  <si>
    <t>Phạm Văn Thạch</t>
  </si>
  <si>
    <t>Phạm Văn Đông</t>
  </si>
  <si>
    <t>Trịnh Văn Hưng</t>
  </si>
  <si>
    <t>Lê Bá Mười</t>
  </si>
  <si>
    <t>Trần Danh Lân</t>
  </si>
  <si>
    <t>Trịnh Duy Hòa</t>
  </si>
  <si>
    <t>Đỗ Thị Bình</t>
  </si>
  <si>
    <t>Lê Công Văn</t>
  </si>
  <si>
    <t>Vũ Trọng Thắng</t>
  </si>
  <si>
    <t>Thôn 12</t>
  </si>
  <si>
    <t>Đỗ Đình Cường</t>
  </si>
  <si>
    <t>Xã Xuân Lập</t>
  </si>
  <si>
    <t>Thôn Thọ Thắng</t>
  </si>
  <si>
    <t>Lê Thị Xuân</t>
  </si>
  <si>
    <t>Thôn Phú Xá</t>
  </si>
  <si>
    <t>Phạm Văn Tùng</t>
  </si>
  <si>
    <t>Thôn Vũ Thượng</t>
  </si>
  <si>
    <t>Đỗ Văn Minh</t>
  </si>
  <si>
    <t>Thôn Vũ Hạ</t>
  </si>
  <si>
    <t>Tống Văn Long</t>
  </si>
  <si>
    <t>Thôn Trung Lập</t>
  </si>
  <si>
    <t>Hoàng Thị Từ</t>
  </si>
  <si>
    <t>Thôn Trung Hậu</t>
  </si>
  <si>
    <t>Trịnh Đình Tài</t>
  </si>
  <si>
    <t>Thôn Xuân Minh</t>
  </si>
  <si>
    <t>Đỗ Văn Lương</t>
  </si>
  <si>
    <t>Thôn Phong Cốc</t>
  </si>
  <si>
    <t>Mai Thị Ảnh</t>
  </si>
  <si>
    <t>Thôn Phong Lai</t>
  </si>
  <si>
    <t>Trịnh Duy Châu</t>
  </si>
  <si>
    <t>Thôn Xuân Lai</t>
  </si>
  <si>
    <t>Mai Văn Tuyến</t>
  </si>
  <si>
    <t>Thôn Canh Hoạch</t>
  </si>
  <si>
    <t>Hà Sỹ Tuấn</t>
  </si>
  <si>
    <t>Lê Xuân Chương</t>
  </si>
  <si>
    <t>Thôn Xuân Vinh</t>
  </si>
  <si>
    <t>Lưu Xuân Dũng</t>
  </si>
  <si>
    <t>Thôn Phú Hậu</t>
  </si>
  <si>
    <t>Nguyễn Đăng Thụ</t>
  </si>
  <si>
    <t>Thôn Long Linh Nội</t>
  </si>
  <si>
    <t>Hoàng Văn Chức</t>
  </si>
  <si>
    <t>Thôn Long Linh Ngoại</t>
  </si>
  <si>
    <t>Phùng Duy Quý</t>
  </si>
  <si>
    <t>Xã Vĩnh Lộc</t>
  </si>
  <si>
    <t>Thôn Vĩnh Hưng 1</t>
  </si>
  <si>
    <t>Trịnh Văn Săm</t>
  </si>
  <si>
    <t>Thôn Vĩnh Hưng 2</t>
  </si>
  <si>
    <t>Phạm Văn Trường</t>
  </si>
  <si>
    <t>Thôn Vĩnh Hưng 3</t>
  </si>
  <si>
    <t>Lưu Văn Diềnd</t>
  </si>
  <si>
    <t>Thôn Vĩnh Hoà 1</t>
  </si>
  <si>
    <t>Lưu Bá Đương</t>
  </si>
  <si>
    <t>Thôn Vĩnh Hoà 2</t>
  </si>
  <si>
    <t>Trịnh Ngọc Hoan</t>
  </si>
  <si>
    <t>Thôn Vĩnh Hoà 3</t>
  </si>
  <si>
    <t>Trương Văn Trọng</t>
  </si>
  <si>
    <t>Thôn Quang Biểu</t>
  </si>
  <si>
    <t>(Thôn Quang Biểu) Lê Quốc Trị</t>
  </si>
  <si>
    <t>Thôn Vĩnh Khang 1</t>
  </si>
  <si>
    <t>Nguyễn Văn Quyết</t>
  </si>
  <si>
    <t>Thôn Vĩnh Khang 2</t>
  </si>
  <si>
    <t>Thôn Phi Bình</t>
  </si>
  <si>
    <t>(Thôn Phi Bình) Dương Văn Lĩnh</t>
  </si>
  <si>
    <t>Thôn Thọ Vực</t>
  </si>
  <si>
    <t>(Thôn Thọ Vực) Ngô Thị Linh</t>
  </si>
  <si>
    <t>Thôn Kỳ Ngãi</t>
  </si>
  <si>
    <t>(Thông Kỳ Ngãi) Trịnh Văn Hồng</t>
  </si>
  <si>
    <t>Thôn Yên Lạc</t>
  </si>
  <si>
    <t>(Thôn Yên Lạc) Phan Thị Hiền</t>
  </si>
  <si>
    <t>Thôn Vĩnh Phúc 1</t>
  </si>
  <si>
    <t>Trịnh Đình Duy</t>
  </si>
  <si>
    <t>Thôn Vĩnh Phúc 2</t>
  </si>
  <si>
    <t>Ngô Ngọc Thắng</t>
  </si>
  <si>
    <t>Thôn Vĩnh Phúc 3</t>
  </si>
  <si>
    <t>Nguyễn Văn Hoàn</t>
  </si>
  <si>
    <t>Thôn Vĩnh Thành 1</t>
  </si>
  <si>
    <t>Trần Minh Thành</t>
  </si>
  <si>
    <t>Thôn Vĩnh Thành 2</t>
  </si>
  <si>
    <t>Tống Văn Hải</t>
  </si>
  <si>
    <t>Thôn Vĩnh Thành 3</t>
  </si>
  <si>
    <t>Phạm Thị Liên</t>
  </si>
  <si>
    <t>Thôn Vĩnh Thành 4</t>
  </si>
  <si>
    <t>Bùi Văn Ngọc</t>
  </si>
  <si>
    <t>Xã Tây Đô</t>
  </si>
  <si>
    <t>Thôn Tiến Sơn</t>
  </si>
  <si>
    <t>Phạm Thùy Linh</t>
  </si>
  <si>
    <t>Thôn Cẩm Hoàng</t>
  </si>
  <si>
    <t>Hoàng Văn Vân</t>
  </si>
  <si>
    <t>Thôn Vĩnh Quang</t>
  </si>
  <si>
    <t>Phạm Duy Huấn</t>
  </si>
  <si>
    <t>Thôn Mỹ Thành</t>
  </si>
  <si>
    <t>Vũ Mai Nhơn</t>
  </si>
  <si>
    <t>Thôn Phú Yên</t>
  </si>
  <si>
    <t>Phạm Thị Hồng</t>
  </si>
  <si>
    <t>Thôn An Tôn</t>
  </si>
  <si>
    <t>Phạm Huy Hợp</t>
  </si>
  <si>
    <t>Thôn Xuân Giai</t>
  </si>
  <si>
    <t>Trương Trọng Trường</t>
  </si>
  <si>
    <t>Thôn Vĩnh Tiến</t>
  </si>
  <si>
    <t>Lê Chí Dũng</t>
  </si>
  <si>
    <t>Trịnh Văn Sới</t>
  </si>
  <si>
    <t>Vũ Văn Quang</t>
  </si>
  <si>
    <t>Thôn Hòa Sơn</t>
  </si>
  <si>
    <t>Nguyễn Trí Thanh</t>
  </si>
  <si>
    <t>Thôn Tây Giai</t>
  </si>
  <si>
    <t>Trương Bá Chiến</t>
  </si>
  <si>
    <t>Thôn Đông Môn</t>
  </si>
  <si>
    <t>Vũ Hữu Thuyết</t>
  </si>
  <si>
    <t>Xã Biện Thượng</t>
  </si>
  <si>
    <t>Thôn Đồng Mực</t>
  </si>
  <si>
    <t>Bùi Ngọc Chung</t>
  </si>
  <si>
    <t>Số liệu gốc nhập dạng chữ, đã chuyển thành số</t>
  </si>
  <si>
    <t>Thôn Sóc Sơn</t>
  </si>
  <si>
    <t>Cao Biên Hòa</t>
  </si>
  <si>
    <t>Thôn Việt Yên</t>
  </si>
  <si>
    <t>Trịnh Quang Huấn</t>
  </si>
  <si>
    <t>Thôn Bồng Thượng</t>
  </si>
  <si>
    <t>Thôn Hùng Lĩnh</t>
  </si>
  <si>
    <t>Đặng Thị Nga</t>
  </si>
  <si>
    <t>Thôn Đa Bút</t>
  </si>
  <si>
    <t>Thôn Bồng Trung</t>
  </si>
  <si>
    <t>Phạm Trọng Đức</t>
  </si>
  <si>
    <t>Thôn Bồng Hạ</t>
  </si>
  <si>
    <t>Hoàng Thị Loan</t>
  </si>
  <si>
    <t>Thôn Mai Vực</t>
  </si>
  <si>
    <t>Nguyễn Thị Hoa</t>
  </si>
  <si>
    <t>Thôn Đoài</t>
  </si>
  <si>
    <t>Vũ Thị Nga</t>
  </si>
  <si>
    <t>Thôn Trung</t>
  </si>
  <si>
    <t>Trương Thị Thu Hà</t>
  </si>
  <si>
    <t>Thôn Đông</t>
  </si>
  <si>
    <t>Lê Văn Hội</t>
  </si>
  <si>
    <t>Thôn Sanh</t>
  </si>
  <si>
    <t>Đỗ Thị Hòa</t>
  </si>
  <si>
    <t>Nguyễn Thị Tươi</t>
  </si>
  <si>
    <t>Thôn Hòa Long</t>
  </si>
  <si>
    <t>Nguyễn Văn Tân</t>
  </si>
  <si>
    <t>Xã Triệu Sơn</t>
  </si>
  <si>
    <t>Thôn Bản Thiện</t>
  </si>
  <si>
    <t>Cù Văn Sâm</t>
  </si>
  <si>
    <t>Thôn Mỹ Dưa</t>
  </si>
  <si>
    <t>Nguyễn Văn Đoán</t>
  </si>
  <si>
    <t>Lê Xuân Hùng</t>
  </si>
  <si>
    <t>Thôn Đô Huy</t>
  </si>
  <si>
    <t>Thôn Dân Lý : Bùi Văn Chung</t>
  </si>
  <si>
    <t>Thôn Phố Thiều</t>
  </si>
  <si>
    <t>Trần Mạnh Hảo</t>
  </si>
  <si>
    <t>Trần Văn Hải</t>
  </si>
  <si>
    <t>Thôn Thiết Cương</t>
  </si>
  <si>
    <t>Nguyễn Quốc Huy</t>
  </si>
  <si>
    <t>Thôn Bồ Hà</t>
  </si>
  <si>
    <t>Thôn Dân Quyền</t>
  </si>
  <si>
    <t>Nguyễn Xuân Ngọ</t>
  </si>
  <si>
    <t>Thôn Tiên Mọc</t>
  </si>
  <si>
    <t>Nguyễn Hữu Anh</t>
  </si>
  <si>
    <t>Thôn Xuân Tiên</t>
  </si>
  <si>
    <t>Thôn Dân Lực</t>
  </si>
  <si>
    <t>Nguyễn Văn Khoa</t>
  </si>
  <si>
    <t>Thôn Đô Xá</t>
  </si>
  <si>
    <t>Nguyễn Văn Hợp</t>
  </si>
  <si>
    <t>Thôn Hoàng Đồng</t>
  </si>
  <si>
    <t>Lê Ngọc Thành</t>
  </si>
  <si>
    <t>Thôn Minh Sơn</t>
  </si>
  <si>
    <t>Hà Văn Quyền</t>
  </si>
  <si>
    <t>Thôn Tân Phong</t>
  </si>
  <si>
    <t>Trịnh Ngọc Lê</t>
  </si>
  <si>
    <t>Thôn Bà Triệu</t>
  </si>
  <si>
    <t>Trần Minh Tính</t>
  </si>
  <si>
    <t>Thôn Quán Giắt</t>
  </si>
  <si>
    <t>Thôn Tô Vĩnh Diện</t>
  </si>
  <si>
    <t>Lê Thị Duyên</t>
  </si>
  <si>
    <t>Thôn Minh Dân</t>
  </si>
  <si>
    <t>Trần Thọ Văn</t>
  </si>
  <si>
    <t>Thôn Làng Sen</t>
  </si>
  <si>
    <t>Hà Xuân Diện</t>
  </si>
  <si>
    <t>Thôn Minh Châu</t>
  </si>
  <si>
    <t>Lê Đình Long</t>
  </si>
  <si>
    <t>Xã An Nông</t>
  </si>
  <si>
    <t>Thôn Hòa Triều</t>
  </si>
  <si>
    <t>Lê Hữu Đặng</t>
  </si>
  <si>
    <t>Thôn Nga Nha Thượng</t>
  </si>
  <si>
    <t>Đỗ Đức Xã</t>
  </si>
  <si>
    <t>Thôn Nga My</t>
  </si>
  <si>
    <t>Nguyễn Bá Sơn</t>
  </si>
  <si>
    <t>Thôn Đức Long</t>
  </si>
  <si>
    <t>Lê Văn Duân</t>
  </si>
  <si>
    <t>Thôn Vĩnh Trù</t>
  </si>
  <si>
    <t>Trần Đình Thường</t>
  </si>
  <si>
    <t>Thôn Đô Trình</t>
  </si>
  <si>
    <t>Hoàng Thị Lệ</t>
  </si>
  <si>
    <t>Thôn Quần Thanh</t>
  </si>
  <si>
    <t>Nguyễn Đình Chung</t>
  </si>
  <si>
    <t>Thôn Niệm Trung</t>
  </si>
  <si>
    <t>Tô Thị Quyên</t>
  </si>
  <si>
    <t>Thôn Tường Thôn</t>
  </si>
  <si>
    <t>Ngô Thị Hằng</t>
  </si>
  <si>
    <t>Thôn Niệm Thôn</t>
  </si>
  <si>
    <t>Phạm Đình Đồng</t>
  </si>
  <si>
    <t>Thôn Quang Khê</t>
  </si>
  <si>
    <t>Thôn Phương Khê</t>
  </si>
  <si>
    <t>Nguyễn Đăng Tỉnh</t>
  </si>
  <si>
    <t>Thôn Nông Trường</t>
  </si>
  <si>
    <t>Nguyễn Đăng Phong</t>
  </si>
  <si>
    <t>Thôn Quần Trúc</t>
  </si>
  <si>
    <t>Nguyễn Hữu San</t>
  </si>
  <si>
    <t>Xã Tân Ninh</t>
  </si>
  <si>
    <t>Thôn Đạt Thành</t>
  </si>
  <si>
    <t>Hoàng Văn Anh</t>
  </si>
  <si>
    <t>Thôn Vân Cổn</t>
  </si>
  <si>
    <t>Trịnh Đăng Thế</t>
  </si>
  <si>
    <t>Thôn Vĩnh Khê</t>
  </si>
  <si>
    <t>Lê Trung Đông</t>
  </si>
  <si>
    <t>Thôn Hòa Yên</t>
  </si>
  <si>
    <t>Lê Đức Dương</t>
  </si>
  <si>
    <t>Thôn Tào Lâm</t>
  </si>
  <si>
    <t>Lê Văn Chân</t>
  </si>
  <si>
    <t>Thôn Đồng Minh</t>
  </si>
  <si>
    <t>Vũ Trọng Trung</t>
  </si>
  <si>
    <t>Thôn Giáp</t>
  </si>
  <si>
    <t>Đặng Trọng Thêm</t>
  </si>
  <si>
    <t>Thôn Nưa</t>
  </si>
  <si>
    <t>Lê Đình Hải</t>
  </si>
  <si>
    <t>Thôn Cổ Định</t>
  </si>
  <si>
    <t>Dương Văn Lâm</t>
  </si>
  <si>
    <t>Thôn Tuy Yên</t>
  </si>
  <si>
    <t>Lê Nguyên Chiến</t>
  </si>
  <si>
    <t>Xã Đồng Tiến</t>
  </si>
  <si>
    <t>Thôn Trúc Chuẩn</t>
  </si>
  <si>
    <t>Hoàng Văn Giang</t>
  </si>
  <si>
    <t>Thôn Đồng Xá</t>
  </si>
  <si>
    <t>Lê Đình Hùng</t>
  </si>
  <si>
    <t>Thôn Phúc Vinh</t>
  </si>
  <si>
    <t>Nguyễn Bá Anh Đức</t>
  </si>
  <si>
    <t>Nguyễn Xuân Thanh</t>
  </si>
  <si>
    <t>Thôn Xuân Lộc</t>
  </si>
  <si>
    <t>Nguyễn Văn Hoài</t>
  </si>
  <si>
    <t>Thôn Lộc Nham</t>
  </si>
  <si>
    <t>Nguyễn Thế Anh</t>
  </si>
  <si>
    <t>Thôn Quần Nham</t>
  </si>
  <si>
    <t>Thôn Long Vân</t>
  </si>
  <si>
    <t>Vũ Đình Hạnh</t>
  </si>
  <si>
    <t>Thôn Lọc Trạch</t>
  </si>
  <si>
    <t>Nguyễn Tài Dự</t>
  </si>
  <si>
    <t>Xã Thọ Ngọc</t>
  </si>
  <si>
    <t>Thôn Ngọc Thức</t>
  </si>
  <si>
    <t>Thôn Thanh Hà</t>
  </si>
  <si>
    <t>Trần Văn Thường</t>
  </si>
  <si>
    <t>Thôn Mỹ Hạt</t>
  </si>
  <si>
    <t>Lê Thị Thuỳ</t>
  </si>
  <si>
    <t>Thôn Ngọc Sơn</t>
  </si>
  <si>
    <t>Lê Hữu Nghĩa</t>
  </si>
  <si>
    <t>Thôn Thọ Cường</t>
  </si>
  <si>
    <t>Đỗ Trọng Hiếu</t>
  </si>
  <si>
    <t>Thôn Quần Tín</t>
  </si>
  <si>
    <t>Lê Đình Thắng</t>
  </si>
  <si>
    <t>Thôn Tam Lạc</t>
  </si>
  <si>
    <t>Lê Văn Mạnh</t>
  </si>
  <si>
    <t>Thôn Xuân Thọ</t>
  </si>
  <si>
    <t>Lê Văn Tiếp</t>
  </si>
  <si>
    <t>Thôn Hữu Vi</t>
  </si>
  <si>
    <t>Vũ Thị Diệu</t>
  </si>
  <si>
    <t>Thôn Thọ Tiến</t>
  </si>
  <si>
    <t>Lê Huy Hiệu</t>
  </si>
  <si>
    <t>Thôn Bình Trị</t>
  </si>
  <si>
    <t>Ngô Vũ Lợi</t>
  </si>
  <si>
    <t>Xã Thọ Phú</t>
  </si>
  <si>
    <t>Thôn Dưỡng Lộc</t>
  </si>
  <si>
    <t>Lê Đức Long</t>
  </si>
  <si>
    <t>Thôn Phú Xuân</t>
  </si>
  <si>
    <t>Dương Văn Hòe</t>
  </si>
  <si>
    <t>Thôn Phong Niên</t>
  </si>
  <si>
    <t>Nguyễn Xuân Hồng</t>
  </si>
  <si>
    <t>Thôn Hà Lũng Thượng</t>
  </si>
  <si>
    <t>Lê Hữu Nam</t>
  </si>
  <si>
    <t>Thôn Hà Lũng Hạ</t>
  </si>
  <si>
    <t>Lê Văn Du</t>
  </si>
  <si>
    <t>Thôn Ngọc Đà</t>
  </si>
  <si>
    <t>Lê Sỹ Tại</t>
  </si>
  <si>
    <t>Thôn Nhật Quả</t>
  </si>
  <si>
    <t>Lê Nguyên Long</t>
  </si>
  <si>
    <t>Thôn Nhật Nội</t>
  </si>
  <si>
    <t>Lê Văn Hùng</t>
  </si>
  <si>
    <t>Thôn Thanh Yên</t>
  </si>
  <si>
    <t>Lê Văn Thủy</t>
  </si>
  <si>
    <t>Thôn Hoành Suối</t>
  </si>
  <si>
    <t>Lê Văn Ban</t>
  </si>
  <si>
    <t>Thôn Quan Thành</t>
  </si>
  <si>
    <t>Vũ Bá Dũng</t>
  </si>
  <si>
    <t>Thôn Quán Chua</t>
  </si>
  <si>
    <t>Hoàng Ngọc Tưởng</t>
  </si>
  <si>
    <t>Thôn Sơn Kỳ</t>
  </si>
  <si>
    <t>Lê Công Sơn</t>
  </si>
  <si>
    <t>Thôn Thành Công</t>
  </si>
  <si>
    <t>Nguyễn Văn Dương</t>
  </si>
  <si>
    <t>Thôn Phú Hào</t>
  </si>
  <si>
    <t>Lê Văn Tuấn</t>
  </si>
  <si>
    <t>Thôn Mỹ Hào</t>
  </si>
  <si>
    <t>Nguyễn Viết Tiến</t>
  </si>
  <si>
    <t>Thôn Vinh Thịnh</t>
  </si>
  <si>
    <t>Thôn Thu Đông</t>
  </si>
  <si>
    <t>Thôn Thành Tín</t>
  </si>
  <si>
    <t>Thôn Cốc Thuận</t>
  </si>
  <si>
    <t>Lê Viết Hậu</t>
  </si>
  <si>
    <t>Xã Hợp Tiến</t>
  </si>
  <si>
    <t>Thôn Cao Ngọc</t>
  </si>
  <si>
    <t>Hoàng Văn Thông</t>
  </si>
  <si>
    <t>Thôn Long Hưng</t>
  </si>
  <si>
    <t>Vũ Đức Huế</t>
  </si>
  <si>
    <t>Lê Trọng Bảy</t>
  </si>
  <si>
    <t>Thôn Hoàng Thanh</t>
  </si>
  <si>
    <t>Trịnh Hữu Tiến</t>
  </si>
  <si>
    <t>Nguyễn Văn Tuyến</t>
  </si>
  <si>
    <t>Thôn Lai Triều</t>
  </si>
  <si>
    <t>Nguyễn Văn Thuân</t>
  </si>
  <si>
    <t>Thôn Diễn Ngoại</t>
  </si>
  <si>
    <t>Hà Thọ Long</t>
  </si>
  <si>
    <t>Thôn Hòa Phú</t>
  </si>
  <si>
    <t>Trịnh quốc Nhâm</t>
  </si>
  <si>
    <t>Lê Đăng Dũng</t>
  </si>
  <si>
    <t>Bùi Xuân Anh</t>
  </si>
  <si>
    <t>Nguyễn Tiến Lực</t>
  </si>
  <si>
    <t>Thôn Trị Bình</t>
  </si>
  <si>
    <t>Lê Văn Tuyên</t>
  </si>
  <si>
    <t>Thôn Bình Định</t>
  </si>
  <si>
    <t>Nguyễn Đăng Đại</t>
  </si>
  <si>
    <t>Thôn Sơn Hương</t>
  </si>
  <si>
    <t>Phạm Bá Thuận</t>
  </si>
  <si>
    <t>Xã Thọ Bình</t>
  </si>
  <si>
    <t>Nguyễn Văn Chung</t>
  </si>
  <si>
    <t>Nguyễn Văn Chiến</t>
  </si>
  <si>
    <t>Ngân Văn Tâm</t>
  </si>
  <si>
    <t>Mai Xuân Bình</t>
  </si>
  <si>
    <t>Lương Văn Thành</t>
  </si>
  <si>
    <t>Lê Minh Hiếu</t>
  </si>
  <si>
    <t>Trần Hữu Chân</t>
  </si>
  <si>
    <t>Trịnh Đình Huy</t>
  </si>
  <si>
    <t>Xã Mường Lát</t>
  </si>
  <si>
    <t>Thôn Mường Lát</t>
  </si>
  <si>
    <t>Thôn Na Khà</t>
  </si>
  <si>
    <t>Lò Văn Mạnh</t>
  </si>
  <si>
    <t>Thôn Tén Tằn</t>
  </si>
  <si>
    <t>Vi Văn Cồng</t>
  </si>
  <si>
    <t>Cút Văn Dân</t>
  </si>
  <si>
    <t>Thôn Chiên Pục</t>
  </si>
  <si>
    <t>Hà Văn Hồng</t>
  </si>
  <si>
    <t>Xã Mường Chanh</t>
  </si>
  <si>
    <t>Bản Chai</t>
  </si>
  <si>
    <t>Vi Văn Úi</t>
  </si>
  <si>
    <t>Bản Lách</t>
  </si>
  <si>
    <t>Lương Văn Nghị</t>
  </si>
  <si>
    <t>Bản Nà Ban</t>
  </si>
  <si>
    <t>Lương Văn Yêu</t>
  </si>
  <si>
    <t>Bản Na Hào</t>
  </si>
  <si>
    <t>Lò Văn Thông</t>
  </si>
  <si>
    <t>Bản Cang</t>
  </si>
  <si>
    <t>Hà Văn Huần</t>
  </si>
  <si>
    <t>Xã Quang Chiểu</t>
  </si>
  <si>
    <t>Bản Pọng</t>
  </si>
  <si>
    <t>Lương Văn Thiền</t>
  </si>
  <si>
    <t>Bản Xim</t>
  </si>
  <si>
    <t>Lò Văn Hiền</t>
  </si>
  <si>
    <t>Bản Pùng</t>
  </si>
  <si>
    <t>Hà Văn Linh</t>
  </si>
  <si>
    <t>Bản Mờng</t>
  </si>
  <si>
    <t>Hà Văn Nghiền</t>
  </si>
  <si>
    <t>Bản Suối Tút</t>
  </si>
  <si>
    <t>Tặng Văn Lai</t>
  </si>
  <si>
    <t>Bản Pù Đứa</t>
  </si>
  <si>
    <t>Lâu Văn Đua</t>
  </si>
  <si>
    <t>Xã Tam Chung</t>
  </si>
  <si>
    <t>Bản Cân Tân Hương</t>
  </si>
  <si>
    <t>Hà Văn Phích</t>
  </si>
  <si>
    <t>Bản Pom Khuông</t>
  </si>
  <si>
    <t>Lý Seo Châu</t>
  </si>
  <si>
    <t>Bản Lát</t>
  </si>
  <si>
    <t>Hoàng Văn Yêu</t>
  </si>
  <si>
    <t>Bản Suối Lóng</t>
  </si>
  <si>
    <t>Giàng A Chua</t>
  </si>
  <si>
    <t>Bản Suối Phái</t>
  </si>
  <si>
    <t>Tráng Đỗ Mười</t>
  </si>
  <si>
    <t>Bản Pọong</t>
  </si>
  <si>
    <t>Vi Văn Thuật</t>
  </si>
  <si>
    <t>Bản Ón</t>
  </si>
  <si>
    <t>Giàng A Chống</t>
  </si>
  <si>
    <t>Xã Pù Nhi</t>
  </si>
  <si>
    <t>Bản Na Tao</t>
  </si>
  <si>
    <t>Lâu Văn Dế</t>
  </si>
  <si>
    <t>Bản Đông Ban</t>
  </si>
  <si>
    <t>Phan văn Cấu</t>
  </si>
  <si>
    <t>Bản Pù Ngùa</t>
  </si>
  <si>
    <t>Hơ Pó Dinh</t>
  </si>
  <si>
    <t>Bản Pha Đén</t>
  </si>
  <si>
    <t>Cha Chá Pó</t>
  </si>
  <si>
    <t>Bản Cá Nọi</t>
  </si>
  <si>
    <t>Hơ Văn Thành</t>
  </si>
  <si>
    <t>Bản Cơm</t>
  </si>
  <si>
    <t>Hơ Văn Hơ</t>
  </si>
  <si>
    <t>Xã Nhi Sơn</t>
  </si>
  <si>
    <t>Bản Chim</t>
  </si>
  <si>
    <t>Sung Văn Sáu</t>
  </si>
  <si>
    <t>Bản Cặt</t>
  </si>
  <si>
    <t>Hơ Cá Dính</t>
  </si>
  <si>
    <t>Xã Trung Lý</t>
  </si>
  <si>
    <t>Bản Khằm</t>
  </si>
  <si>
    <t>Giàng A Trư</t>
  </si>
  <si>
    <t>Bản Xa Lao</t>
  </si>
  <si>
    <t>Thào A Pao</t>
  </si>
  <si>
    <t>Bản Pá Búa</t>
  </si>
  <si>
    <t>Sùng A Thể</t>
  </si>
  <si>
    <t>Bản Co Cài</t>
  </si>
  <si>
    <t>Đinh Công Đảm</t>
  </si>
  <si>
    <t>Bản Cánh Cộng</t>
  </si>
  <si>
    <t>Vàng Thanh Di</t>
  </si>
  <si>
    <t>Bản Táo</t>
  </si>
  <si>
    <t>Len Văn Đón</t>
  </si>
  <si>
    <t>Bản Tà Cóm</t>
  </si>
  <si>
    <t>Thào A Sự</t>
  </si>
  <si>
    <t>Bản Pá Quăn</t>
  </si>
  <si>
    <t>Hà Văn Điều</t>
  </si>
  <si>
    <t>Xã Mường Lý</t>
  </si>
  <si>
    <t>Bản Piềng Kít</t>
  </si>
  <si>
    <t>Len Văn Thược</t>
  </si>
  <si>
    <t>Bản Nàng</t>
  </si>
  <si>
    <t>Ngân Văn Long</t>
  </si>
  <si>
    <t>Bản Muống</t>
  </si>
  <si>
    <t>Giàng Seo Páng</t>
  </si>
  <si>
    <t>Bản Tây Tiến</t>
  </si>
  <si>
    <t>Mua A Sự</t>
  </si>
  <si>
    <t>Bản Sài Khao</t>
  </si>
  <si>
    <t>Sùng A Khoa</t>
  </si>
  <si>
    <t>Bản Chiềng Nưa</t>
  </si>
  <si>
    <t>Tráng A Sự</t>
  </si>
  <si>
    <t>Xã Hồi Xuân</t>
  </si>
  <si>
    <t>Thôn Khằm Ban</t>
  </si>
  <si>
    <t>Vi Văn Tặng</t>
  </si>
  <si>
    <t>Thôn Hồi Xuân</t>
  </si>
  <si>
    <t>Ngô Ngọc Hùng</t>
  </si>
  <si>
    <t>Thôn Huối Luông</t>
  </si>
  <si>
    <t>Cao Văn Khánh</t>
  </si>
  <si>
    <t>Thôn Cốc Mướp</t>
  </si>
  <si>
    <t>Phạm Bá Tường</t>
  </si>
  <si>
    <t>Hà Hoài Nam</t>
  </si>
  <si>
    <t>Thôn Phú Nghiêm</t>
  </si>
  <si>
    <t>Hà Văn Thiệp</t>
  </si>
  <si>
    <t>Xã Nam Xuân</t>
  </si>
  <si>
    <t>Bản Nam Tiến</t>
  </si>
  <si>
    <t>Phạm Văn Sỹ</t>
  </si>
  <si>
    <t>Bản Cốc Mới</t>
  </si>
  <si>
    <t>Lương Thị Hường</t>
  </si>
  <si>
    <t>Bản Ken</t>
  </si>
  <si>
    <t>Phạm Bá Kính</t>
  </si>
  <si>
    <t>Bản Nam Tân</t>
  </si>
  <si>
    <t>Hà Văn Chánh</t>
  </si>
  <si>
    <t>Bản Bút</t>
  </si>
  <si>
    <t>Hà Văn Thầm</t>
  </si>
  <si>
    <t>Xã Thiên Phủ</t>
  </si>
  <si>
    <t>Bản Nam Động</t>
  </si>
  <si>
    <t>Lương Văn Mạnh</t>
  </si>
  <si>
    <t>Bản Pha Phanh</t>
  </si>
  <si>
    <t>Lương Văn Dự</t>
  </si>
  <si>
    <t>Bản Thiên Phủ</t>
  </si>
  <si>
    <t>Bùi Hồng Tuấn</t>
  </si>
  <si>
    <t>Bản Na Chiềng</t>
  </si>
  <si>
    <t>Hà Văn Đốc</t>
  </si>
  <si>
    <t>Hà Văn Đết</t>
  </si>
  <si>
    <t>Bản Mường Khăng</t>
  </si>
  <si>
    <t>Hà Văn Chám</t>
  </si>
  <si>
    <t>Xã Hiền Kiệt</t>
  </si>
  <si>
    <t>Bản Bó</t>
  </si>
  <si>
    <t>Ngân Xuân Trường</t>
  </si>
  <si>
    <t>Bản Yên</t>
  </si>
  <si>
    <t>Hà Văn Nhợi</t>
  </si>
  <si>
    <t>Bản Lóp</t>
  </si>
  <si>
    <t>Lương Văn Huê</t>
  </si>
  <si>
    <t>Bản Chiềng</t>
  </si>
  <si>
    <t>Hà Đình Điệu</t>
  </si>
  <si>
    <t>Bản Poọng</t>
  </si>
  <si>
    <t>Lộc Văn Thẩm</t>
  </si>
  <si>
    <t>Bản Ho</t>
  </si>
  <si>
    <t>Lò Khăm Ngoạn</t>
  </si>
  <si>
    <t>Xã Phú Xuân</t>
  </si>
  <si>
    <t>Bản Mí</t>
  </si>
  <si>
    <t>Bản Thanh Xuân</t>
  </si>
  <si>
    <t>Cao Ngọc Đại</t>
  </si>
  <si>
    <t>Bản Pan</t>
  </si>
  <si>
    <t>Hà Văn Luận</t>
  </si>
  <si>
    <t>Bản Giá</t>
  </si>
  <si>
    <t>Hà Văn Duyến</t>
  </si>
  <si>
    <t>Bản Vui</t>
  </si>
  <si>
    <t>Hà Văn Huy</t>
  </si>
  <si>
    <t>Xã Phú Lệ</t>
  </si>
  <si>
    <t>Bản Phú Sơn</t>
  </si>
  <si>
    <t>Hà Văn Mạnh</t>
  </si>
  <si>
    <t>Bản Chiềng Ôn</t>
  </si>
  <si>
    <t>Cao Xuân Cầm</t>
  </si>
  <si>
    <t>Bản Chăng Páng</t>
  </si>
  <si>
    <t>Vi Văn Hải</t>
  </si>
  <si>
    <t>Bản Uôn En</t>
  </si>
  <si>
    <t>Lương Văn Hữu</t>
  </si>
  <si>
    <t>Bản Đỏ</t>
  </si>
  <si>
    <t>Hà Văn Sáng</t>
  </si>
  <si>
    <t>Bản Hang</t>
  </si>
  <si>
    <t>Hà Văn phúc</t>
  </si>
  <si>
    <t>Bản Suối Tôn</t>
  </si>
  <si>
    <t>Giàng A Dơ</t>
  </si>
  <si>
    <t>Bản Sại</t>
  </si>
  <si>
    <t>Hà Ngọc Trường</t>
  </si>
  <si>
    <t>Xã Trung Thành</t>
  </si>
  <si>
    <t>Bản Pu Bước</t>
  </si>
  <si>
    <t>Đinh Văn Long</t>
  </si>
  <si>
    <t>Bản Thành Sơn</t>
  </si>
  <si>
    <t>Đinh Xuân Bộ</t>
  </si>
  <si>
    <t>Bản Thành Yên</t>
  </si>
  <si>
    <t>Ngân Văn Hạnh</t>
  </si>
  <si>
    <t>Đinh Văn Cấp</t>
  </si>
  <si>
    <t>Bản Tiến Thắng</t>
  </si>
  <si>
    <t>Hà Văn Quàn</t>
  </si>
  <si>
    <t>Bản Tân Lập</t>
  </si>
  <si>
    <t>Phạm Bá Thương</t>
  </si>
  <si>
    <t>Bản Tang</t>
  </si>
  <si>
    <t>Hà Văn Thương</t>
  </si>
  <si>
    <t>Bản Sạy</t>
  </si>
  <si>
    <t>Đinh Văn Hợp</t>
  </si>
  <si>
    <t>Xã Trung Sơn</t>
  </si>
  <si>
    <t>Thôn Pạo</t>
  </si>
  <si>
    <t>Phạm Bá Luyện</t>
  </si>
  <si>
    <t>Thôn Chiềng</t>
  </si>
  <si>
    <t>Phạm Bá Liều</t>
  </si>
  <si>
    <t>Thôn Bó</t>
  </si>
  <si>
    <t>Phạm Văn Chộn</t>
  </si>
  <si>
    <t>Thôn Ta Bán</t>
  </si>
  <si>
    <t>Phạm Bá Mạo</t>
  </si>
  <si>
    <t>Xã Trung Hạ</t>
  </si>
  <si>
    <t>Bản Trung Tiến</t>
  </si>
  <si>
    <t>Hà Văn Định</t>
  </si>
  <si>
    <t>Bản Lốc Tong</t>
  </si>
  <si>
    <t>Vi Văn Chậm</t>
  </si>
  <si>
    <t>Bản Đe</t>
  </si>
  <si>
    <t>Vi Văn Nhi</t>
  </si>
  <si>
    <t>Bản Din</t>
  </si>
  <si>
    <t>Hà Văn Tố</t>
  </si>
  <si>
    <t>Bản Chiềng Xầy</t>
  </si>
  <si>
    <t>Hà Văn Bình</t>
  </si>
  <si>
    <t>Bản Bá</t>
  </si>
  <si>
    <t>Hà Văn Cường</t>
  </si>
  <si>
    <t>Bản La</t>
  </si>
  <si>
    <t>Lữ Văn Vương</t>
  </si>
  <si>
    <t>Bản Trung Xuân</t>
  </si>
  <si>
    <t>Đinh Công Khẩn</t>
  </si>
  <si>
    <t>Xã Quan Sơn</t>
  </si>
  <si>
    <t>bản Tân Thành</t>
  </si>
  <si>
    <t>Vi Văn Chung</t>
  </si>
  <si>
    <t>Bản Sơn Lư</t>
  </si>
  <si>
    <t>Lữ Văn Luyện</t>
  </si>
  <si>
    <t>Bản Quan Sơn</t>
  </si>
  <si>
    <t>Ngân Văn Thông</t>
  </si>
  <si>
    <t>Bản Thanh Sơn</t>
  </si>
  <si>
    <t>Lò Văn Nghệ</t>
  </si>
  <si>
    <t>Bản Trung Thượng</t>
  </si>
  <si>
    <t>Vi Văn Họi</t>
  </si>
  <si>
    <t>Bản Ngam</t>
  </si>
  <si>
    <t>Hà Văn Luyến</t>
  </si>
  <si>
    <t>Xã Tam Lư</t>
  </si>
  <si>
    <t>Bản Lầu</t>
  </si>
  <si>
    <t>Lò Văn Thành</t>
  </si>
  <si>
    <t>Bản Hạ</t>
  </si>
  <si>
    <t>Lương Văn Dương</t>
  </si>
  <si>
    <t>Vi Văn Định</t>
  </si>
  <si>
    <t>Bản Hậu</t>
  </si>
  <si>
    <t>Lộc Văn Dũng</t>
  </si>
  <si>
    <t>Bản Tình</t>
  </si>
  <si>
    <t>Vi Văn Hướng</t>
  </si>
  <si>
    <t>Xã Tam Thanh</t>
  </si>
  <si>
    <t>Bản Thanh Lâm</t>
  </si>
  <si>
    <t>Hà Văn Thám</t>
  </si>
  <si>
    <t>Phạm Văn Tuân</t>
  </si>
  <si>
    <t>Bản Thanh Thủy</t>
  </si>
  <si>
    <t>Lò Văn Khương</t>
  </si>
  <si>
    <t>Bản Thanh Bình</t>
  </si>
  <si>
    <t>Vi Văn Tuệ</t>
  </si>
  <si>
    <t>Xã Sơn Điện</t>
  </si>
  <si>
    <t>Bản Nhài</t>
  </si>
  <si>
    <t>Lương Văn Tư</t>
  </si>
  <si>
    <t>Bản Na Nghịu</t>
  </si>
  <si>
    <t>Len Văn Huế</t>
  </si>
  <si>
    <t>Bản Bun Ban</t>
  </si>
  <si>
    <t>Vi Văn Ân</t>
  </si>
  <si>
    <t>Bản Xuân Sơn</t>
  </si>
  <si>
    <t>Lương Văn Hoài</t>
  </si>
  <si>
    <t>Bản Ngàm</t>
  </si>
  <si>
    <t>Hà Văn Suất</t>
  </si>
  <si>
    <t>Xã Mường Mìn</t>
  </si>
  <si>
    <t>Lương Văn Thịu</t>
  </si>
  <si>
    <t>Vi Văn Chuôn</t>
  </si>
  <si>
    <t>Bản Bơn</t>
  </si>
  <si>
    <t>Phạm Bá Công</t>
  </si>
  <si>
    <t>Bản Mìn</t>
  </si>
  <si>
    <t>Hà Văn Quan</t>
  </si>
  <si>
    <t>Xã Sơn Thủy</t>
  </si>
  <si>
    <t>Bản Chung Sơn</t>
  </si>
  <si>
    <t>Lữ Văn Nâm</t>
  </si>
  <si>
    <t>Bản Xuân Thành</t>
  </si>
  <si>
    <t>Phạm Văn Hùng</t>
  </si>
  <si>
    <t>Vi Văn Toàn</t>
  </si>
  <si>
    <t>Bản Mùa Xuân</t>
  </si>
  <si>
    <t>Thao Văn Hơ</t>
  </si>
  <si>
    <t>Xã Na Mèo</t>
  </si>
  <si>
    <t>Bản Na Mèo</t>
  </si>
  <si>
    <t>Lê Văn Luân</t>
  </si>
  <si>
    <t>Bản Xộp Huối</t>
  </si>
  <si>
    <t>Lữ Văn Lập</t>
  </si>
  <si>
    <t>Vi Thanh Nhạc</t>
  </si>
  <si>
    <t>Bản Ché Lầu</t>
  </si>
  <si>
    <t>Thao Văn Dế</t>
  </si>
  <si>
    <t>Xã Linh Sơn</t>
  </si>
  <si>
    <t>Bản Trí Nang</t>
  </si>
  <si>
    <t>Hà Văn Tuấn</t>
  </si>
  <si>
    <t>Thôn Văn Hiến</t>
  </si>
  <si>
    <t>Phạm Văn Thưởng</t>
  </si>
  <si>
    <t>Thôn Quang Hiến</t>
  </si>
  <si>
    <t>Lê Văn Giang</t>
  </si>
  <si>
    <t>Quách Thị Hiếu</t>
  </si>
  <si>
    <t>Lê Thị Tuất</t>
  </si>
  <si>
    <t>Thôn Chí Linh</t>
  </si>
  <si>
    <t>Lê Thị Tiền</t>
  </si>
  <si>
    <t>Bản Năng Cát</t>
  </si>
  <si>
    <t>Vi Văn Đạt</t>
  </si>
  <si>
    <t>Xã Đồng Lương</t>
  </si>
  <si>
    <t>Thôn Chiềng Khạt</t>
  </si>
  <si>
    <t>Lê Thị Thời</t>
  </si>
  <si>
    <t>Phạm Văn Muôn</t>
  </si>
  <si>
    <t>Thôn Tự Lạc</t>
  </si>
  <si>
    <t>Lê Thị Thuật</t>
  </si>
  <si>
    <t>Hà Văn Ban</t>
  </si>
  <si>
    <t>Thôn Tân Lập</t>
  </si>
  <si>
    <t>Hà Thị Lương</t>
  </si>
  <si>
    <t>Xã Giao An</t>
  </si>
  <si>
    <t>Thôn Bắc Nặm</t>
  </si>
  <si>
    <t>Lê Văn Vinh</t>
  </si>
  <si>
    <t>Thôn Chiềng Viên</t>
  </si>
  <si>
    <t>Lê Hồng Công</t>
  </si>
  <si>
    <t>Thôn Poọng</t>
  </si>
  <si>
    <t>Lê Văn Định</t>
  </si>
  <si>
    <t>Thôn Khụ</t>
  </si>
  <si>
    <t>Lương Văn Tuân</t>
  </si>
  <si>
    <t>Thôn Trô</t>
  </si>
  <si>
    <t>Lê Thị Lý</t>
  </si>
  <si>
    <t>Thôn Húng</t>
  </si>
  <si>
    <t>Thôn Nghịu Tượt</t>
  </si>
  <si>
    <t>Lê Thị Luỹ</t>
  </si>
  <si>
    <t>Xã Văn Phú</t>
  </si>
  <si>
    <t>Bản Cú Tá</t>
  </si>
  <si>
    <t>Hà Mạnh Xuân</t>
  </si>
  <si>
    <t>Bản Tam Văn</t>
  </si>
  <si>
    <t>Lương Văn Tới</t>
  </si>
  <si>
    <t>Bản Chiềng Ngày</t>
  </si>
  <si>
    <t>Ngân Văn Dựng</t>
  </si>
  <si>
    <t>Bản Chiềng Đôn</t>
  </si>
  <si>
    <t>Lương Văn Huấn</t>
  </si>
  <si>
    <t>Bản Lâm Phú</t>
  </si>
  <si>
    <t>Phạm Thị Biên</t>
  </si>
  <si>
    <t>Bản Phá</t>
  </si>
  <si>
    <t>Hà Văn Khánh</t>
  </si>
  <si>
    <t>Bản Nà Đang</t>
  </si>
  <si>
    <t>Vi Văn Xuân</t>
  </si>
  <si>
    <t>Xã Yên Thắng</t>
  </si>
  <si>
    <t>Bản Tráng</t>
  </si>
  <si>
    <t>Hà Văn Thiện</t>
  </si>
  <si>
    <t>Bản Vần</t>
  </si>
  <si>
    <t>Hà Văn Nhã</t>
  </si>
  <si>
    <t>Bản Cơn Vịn</t>
  </si>
  <si>
    <t>Lương Văn Dũng</t>
  </si>
  <si>
    <t>Ngân Văn Số</t>
  </si>
  <si>
    <t>Bản Vặn</t>
  </si>
  <si>
    <t>Lò Văn Túc</t>
  </si>
  <si>
    <t>Xã Yên Khương</t>
  </si>
  <si>
    <t>Bản Bôn</t>
  </si>
  <si>
    <t>Lương Văn Tiếp</t>
  </si>
  <si>
    <t>Bản Mè Giàng</t>
  </si>
  <si>
    <t>Lương Văn Ót</t>
  </si>
  <si>
    <t>Bản Tứ Chiềng</t>
  </si>
  <si>
    <t>Lò Văn Trung</t>
  </si>
  <si>
    <t>Bản Yên Bình</t>
  </si>
  <si>
    <t>Vi Văn Tươi</t>
  </si>
  <si>
    <t>Bản Xắng Hằng</t>
  </si>
  <si>
    <t>Lò Ngọc Thanh</t>
  </si>
  <si>
    <t>Xã Bá Thước</t>
  </si>
  <si>
    <t>Thôn Tráng</t>
  </si>
  <si>
    <t>Trương Văn Hùng</t>
  </si>
  <si>
    <t>Thôn Cành Nàng</t>
  </si>
  <si>
    <t>Lò Văn Điểm</t>
  </si>
  <si>
    <t>Thôn Lâm Xa</t>
  </si>
  <si>
    <t>Hà Văn Nguyên</t>
  </si>
  <si>
    <t>Thôn Chiềng Lau</t>
  </si>
  <si>
    <t>Lò Văn Báo</t>
  </si>
  <si>
    <t>Thôn Ban Công</t>
  </si>
  <si>
    <t>Hà Văn Hội</t>
  </si>
  <si>
    <t>Thôn La Hán</t>
  </si>
  <si>
    <t>Hà Văn Nam</t>
  </si>
  <si>
    <t>Thôn Cả</t>
  </si>
  <si>
    <t>Bùi Văn Dũng</t>
  </si>
  <si>
    <t>Vũ Văn Hùng</t>
  </si>
  <si>
    <t>Thôn Chiềng Ai</t>
  </si>
  <si>
    <t>Trương Ngọc Toàn</t>
  </si>
  <si>
    <t>Thôn Hạ Trung</t>
  </si>
  <si>
    <t>Trương Văn Nga</t>
  </si>
  <si>
    <t>Xã Thiết Ống</t>
  </si>
  <si>
    <t>Thôn Thiết Kế</t>
  </si>
  <si>
    <t>Hà Văn Đức</t>
  </si>
  <si>
    <t>Thôn Cha</t>
  </si>
  <si>
    <t>Lục Văn Hửng</t>
  </si>
  <si>
    <t>Thôn Chiềng Ống</t>
  </si>
  <si>
    <t>Cao Văn Thanh</t>
  </si>
  <si>
    <t>Thôn Thiết Sơn</t>
  </si>
  <si>
    <t>Hà Văn Tân</t>
  </si>
  <si>
    <t>Ngân Thị Sắc</t>
  </si>
  <si>
    <t>Thôn Mường Ông</t>
  </si>
  <si>
    <t>Bùi Văn Mạnh</t>
  </si>
  <si>
    <t>Thôn Thiết Giang</t>
  </si>
  <si>
    <t>Phạm Thị Hợp</t>
  </si>
  <si>
    <t>Xã Văn Nho</t>
  </si>
  <si>
    <t>Thôn Kỳ Tân</t>
  </si>
  <si>
    <t>Hà Trung Phong</t>
  </si>
  <si>
    <t>Thôn Bo Hiềng</t>
  </si>
  <si>
    <t>Hà Đức Chinh</t>
  </si>
  <si>
    <t>Thôn Văn Thành</t>
  </si>
  <si>
    <t>Hà Văn Dương</t>
  </si>
  <si>
    <t>Xã Pù Luông</t>
  </si>
  <si>
    <t>Ngân Văn Mua</t>
  </si>
  <si>
    <t>Thôn Kho Mường</t>
  </si>
  <si>
    <t>Thôn Đôn</t>
  </si>
  <si>
    <t>Lò Văn Đang</t>
  </si>
  <si>
    <t>Thôn Thành Lâm</t>
  </si>
  <si>
    <t>Lương Văn Tung</t>
  </si>
  <si>
    <t>Thôn Phố Đòn</t>
  </si>
  <si>
    <t>Bùi Duy Núi</t>
  </si>
  <si>
    <t>Thôn Lũng Niêm</t>
  </si>
  <si>
    <t>Hà Văn Tứ</t>
  </si>
  <si>
    <t>Xã Cổ Lũng</t>
  </si>
  <si>
    <t>Thôn Mường Khoòng</t>
  </si>
  <si>
    <t>Bùi Văn Dự</t>
  </si>
  <si>
    <t>Thôn Mới</t>
  </si>
  <si>
    <t>Hà Văn Sinh</t>
  </si>
  <si>
    <t>Thôn Đốc</t>
  </si>
  <si>
    <t>Hà Văn Thụ</t>
  </si>
  <si>
    <t>Thôn Hiêu</t>
  </si>
  <si>
    <t>Hà Văn Tuyên</t>
  </si>
  <si>
    <t>Thôn Lũng Cao</t>
  </si>
  <si>
    <t>Vi Văn Chuẩn</t>
  </si>
  <si>
    <t>Lương Văn Tinh</t>
  </si>
  <si>
    <t>Thôn Bó Nủa</t>
  </si>
  <si>
    <t>Ngân Văn Luật</t>
  </si>
  <si>
    <t>Thôn Kịt</t>
  </si>
  <si>
    <t>Ngân Văn Hình</t>
  </si>
  <si>
    <t>Thôn Son Bá Mười</t>
  </si>
  <si>
    <t>Hà Mạnh Công</t>
  </si>
  <si>
    <t>Xã Điền Lư</t>
  </si>
  <si>
    <t>Thôn Tây Thượng</t>
  </si>
  <si>
    <t>Bùi Văn Hồng</t>
  </si>
  <si>
    <t>Thôn Ái Thượng</t>
  </si>
  <si>
    <t>Hà Văn Trường</t>
  </si>
  <si>
    <t>Thôn Mý Vèn</t>
  </si>
  <si>
    <t>Trương Văn Thư</t>
  </si>
  <si>
    <t>Thôn Sông Mã</t>
  </si>
  <si>
    <t>Bùi Quốc Phương</t>
  </si>
  <si>
    <t>Thôn Điền Tiến</t>
  </si>
  <si>
    <t>Vi Văn Dũng</t>
  </si>
  <si>
    <t>Thôn Điền Lý</t>
  </si>
  <si>
    <t>Thôn Điền Lư</t>
  </si>
  <si>
    <t>Nguyễn Văn Tình</t>
  </si>
  <si>
    <t>Thôn Muỗng Do</t>
  </si>
  <si>
    <t>Trương Văn Bàn</t>
  </si>
  <si>
    <t>Thôn Cò Trúc</t>
  </si>
  <si>
    <t>Trương Văn Thảo</t>
  </si>
  <si>
    <t>Thôn Điền Trung</t>
  </si>
  <si>
    <t>Hà Văn Trung</t>
  </si>
  <si>
    <t>Thôn Thái Xịa</t>
  </si>
  <si>
    <t>Nguyễn Quang Mạnh</t>
  </si>
  <si>
    <t>Thôn Côn</t>
  </si>
  <si>
    <t>Trương Văn Trường</t>
  </si>
  <si>
    <t>Xã Điền Quang</t>
  </si>
  <si>
    <t>Trịnh Quốc Đạt</t>
  </si>
  <si>
    <t>Thôn Quang Thành</t>
  </si>
  <si>
    <t>Thôn Quang Tiến</t>
  </si>
  <si>
    <t>Trương Ngọc Tân</t>
  </si>
  <si>
    <t>Thôn Quang Liên</t>
  </si>
  <si>
    <t>Bùi Văn Hành</t>
  </si>
  <si>
    <t>Thôn Tiên Quang</t>
  </si>
  <si>
    <t>Thôn Điền Sơn</t>
  </si>
  <si>
    <t>Thôn Duồng Đèn</t>
  </si>
  <si>
    <t>Trương Văn Rạng</t>
  </si>
  <si>
    <t>Thôn Thượng Điền</t>
  </si>
  <si>
    <t>Vi Văn Oanh</t>
  </si>
  <si>
    <t>Thôn Thượng Tiến</t>
  </si>
  <si>
    <t>Phạm Công Văn</t>
  </si>
  <si>
    <t>Xã Quý Lương</t>
  </si>
  <si>
    <t>Thôn Nội Sơn</t>
  </si>
  <si>
    <t>Bùi Văn Thân</t>
  </si>
  <si>
    <t>Thôn Lương Nội</t>
  </si>
  <si>
    <t>Bùi Văn Vững</t>
  </si>
  <si>
    <t>Thôn Lương Thắng</t>
  </si>
  <si>
    <t>Trương Công Hanh</t>
  </si>
  <si>
    <t>Thôn Lương Trung</t>
  </si>
  <si>
    <t>Bùi Văn Hào</t>
  </si>
  <si>
    <t>Thôn Trung Thủy</t>
  </si>
  <si>
    <t>Nguyễn Văn Trạm</t>
  </si>
  <si>
    <t>Thôn Quý Sơn</t>
  </si>
  <si>
    <t>Nguyễn Thanh Nhàn</t>
  </si>
  <si>
    <t>Thôn Lương Ngoại</t>
  </si>
  <si>
    <t>Trương Thị Hợi</t>
  </si>
  <si>
    <t>Thôn Lương Sơn</t>
  </si>
  <si>
    <t>Trương Văn Toàn</t>
  </si>
  <si>
    <t>Xã Ngọc Lặc</t>
  </si>
  <si>
    <t>Thôn Mỹ Tân</t>
  </si>
  <si>
    <t>Phạm Văn Tuyến</t>
  </si>
  <si>
    <t>Thôn Mống Mỏ</t>
  </si>
  <si>
    <t>Thôn Vân Hòa</t>
  </si>
  <si>
    <t>Phạm Văn Quân</t>
  </si>
  <si>
    <t>Thôn Thượng Sơn</t>
  </si>
  <si>
    <t>Phạm Văn Nguyệt</t>
  </si>
  <si>
    <t>Phạm Văn Tuấn</t>
  </si>
  <si>
    <t>Phạm Văn Mạnh</t>
  </si>
  <si>
    <t>Phạm Văn Tiệp</t>
  </si>
  <si>
    <t>Phạm Văn Ưng</t>
  </si>
  <si>
    <t>Thôn Hạ Sơn</t>
  </si>
  <si>
    <t>Triệu Minh Tuấn</t>
  </si>
  <si>
    <t>Thôn Nguyễn Trãi</t>
  </si>
  <si>
    <t>Hoàng Đình Quang</t>
  </si>
  <si>
    <t>Trần Ngọc Vân</t>
  </si>
  <si>
    <t>Thôn Lê Lai</t>
  </si>
  <si>
    <t>Nguyễn Mạnh Tiến</t>
  </si>
  <si>
    <t>Thôn Lê Hoàn</t>
  </si>
  <si>
    <t>Thôn Ngọc Lan</t>
  </si>
  <si>
    <t>Thôn Quang Hưng</t>
  </si>
  <si>
    <t>Nguyễn Công Thắng</t>
  </si>
  <si>
    <t>Thôn Ngọc Minh</t>
  </si>
  <si>
    <t>Thôn Cao Thượng</t>
  </si>
  <si>
    <t>Phạm Xuân Hoàng</t>
  </si>
  <si>
    <t>Nguyễn Thái Hùng</t>
  </si>
  <si>
    <t>Thôn Xuân Sơn</t>
  </si>
  <si>
    <t>Lương Văn Duy</t>
  </si>
  <si>
    <t>Thôn Cao Nguyên</t>
  </si>
  <si>
    <t>Phạm Đức Thọ</t>
  </si>
  <si>
    <t>Thôn Hưng Sơn</t>
  </si>
  <si>
    <t>Bùi Văn Tùng</t>
  </si>
  <si>
    <t>Xã Thạch Lập</t>
  </si>
  <si>
    <t>Thôn Đô Sơn</t>
  </si>
  <si>
    <t>Phạm Văn Minh</t>
  </si>
  <si>
    <t>Thôn Lập Thắng</t>
  </si>
  <si>
    <t>Phạm Văn Tuất</t>
  </si>
  <si>
    <t>Thôn Minh Tiến</t>
  </si>
  <si>
    <t>Nguyễn Đức Thế</t>
  </si>
  <si>
    <t>Thôn Thạch Yến</t>
  </si>
  <si>
    <t>Phạm Văn Chương</t>
  </si>
  <si>
    <t>Thôn Lưu Phúc</t>
  </si>
  <si>
    <t>Phạm Văn Nhung</t>
  </si>
  <si>
    <t>Thôn Quang Hợp</t>
  </si>
  <si>
    <t>Phạm Văn Thanh</t>
  </si>
  <si>
    <t>Đinh Văn Đạt</t>
  </si>
  <si>
    <t>Cao Văn Nguyên</t>
  </si>
  <si>
    <t>Phạm Đức Trung</t>
  </si>
  <si>
    <t>Thôn Đồng Thịnh</t>
  </si>
  <si>
    <t>Phạm Văn Thuận</t>
  </si>
  <si>
    <t>Xã Ngọc Liên</t>
  </si>
  <si>
    <t>Thôn Kim Ngọc</t>
  </si>
  <si>
    <t>Lê Quang Lịch</t>
  </si>
  <si>
    <t>Thôn Ngọc Thanh</t>
  </si>
  <si>
    <t>Quách Công Huy</t>
  </si>
  <si>
    <t>Thôn Phúc Thuận</t>
  </si>
  <si>
    <t>Vũ Văn Huy</t>
  </si>
  <si>
    <t>Thôn Sơn Thuỷ</t>
  </si>
  <si>
    <t>Nguyễn Đình Hoàng</t>
  </si>
  <si>
    <t>Thôn Tiền Phong</t>
  </si>
  <si>
    <t>Quang Anh Tuấn</t>
  </si>
  <si>
    <t>Nguyễn Hồng Sơn</t>
  </si>
  <si>
    <t>Thôn Khang Ninh</t>
  </si>
  <si>
    <t>Lê Thị Bình (Thôn Đoàn Kết)</t>
  </si>
  <si>
    <t>Trịnh Đình Bình</t>
  </si>
  <si>
    <t>Lê Thị Mừng</t>
  </si>
  <si>
    <t>Thôn Lộc Phú</t>
  </si>
  <si>
    <t>Bùi Văn Dương</t>
  </si>
  <si>
    <t>Thôn Lộc Tiến</t>
  </si>
  <si>
    <t>Bùi Như Hải</t>
  </si>
  <si>
    <t>Xã Minh Sơn</t>
  </si>
  <si>
    <t>Thôn Ngọc Thành</t>
  </si>
  <si>
    <t>Phạm Văn Huấn</t>
  </si>
  <si>
    <t>Phạm Văn Vương</t>
  </si>
  <si>
    <t>Phạm Văn Quyền</t>
  </si>
  <si>
    <t>Thôn Minh Thọ</t>
  </si>
  <si>
    <t>Bùi Vinh Dự</t>
  </si>
  <si>
    <t>Thôn Minh Lai</t>
  </si>
  <si>
    <t>Trịnh Thị Huệ</t>
  </si>
  <si>
    <t>Thôn Liên Minh</t>
  </si>
  <si>
    <t>Trịnh Văn Na</t>
  </si>
  <si>
    <t>Lê Thị Hường</t>
  </si>
  <si>
    <t>Thôn Minh Ngọc</t>
  </si>
  <si>
    <t>Lê Văn Toán</t>
  </si>
  <si>
    <t>Thôn Thành Phong</t>
  </si>
  <si>
    <t>Nguyễn Bá Thuỷ</t>
  </si>
  <si>
    <t>Trương Văn Thùy</t>
  </si>
  <si>
    <t>Đinh Văn Hoãn</t>
  </si>
  <si>
    <t>Đinh Thị Hòa</t>
  </si>
  <si>
    <t>Thôn Minh Thủy</t>
  </si>
  <si>
    <t>Bùi Minh Toàn</t>
  </si>
  <si>
    <t>Mai Văn Thanh</t>
  </si>
  <si>
    <t>Xã Nguyệt Ấn</t>
  </si>
  <si>
    <t>Thôn Sông Âm</t>
  </si>
  <si>
    <t>Bùi Văn Hải</t>
  </si>
  <si>
    <t>Thôn Phùng Giáo</t>
  </si>
  <si>
    <t>Lê Thị Huệ</t>
  </si>
  <si>
    <t>Thôn Bằng</t>
  </si>
  <si>
    <t>Lê Văn Tường</t>
  </si>
  <si>
    <t>Thôn Vân Am</t>
  </si>
  <si>
    <t>Lê Thị Thảo</t>
  </si>
  <si>
    <t>Thôn Vân Giang</t>
  </si>
  <si>
    <t>Phạm Văn Nguyễn</t>
  </si>
  <si>
    <t>Thôn Nguyệt Thành</t>
  </si>
  <si>
    <t>Thôn Nguyệt Tân</t>
  </si>
  <si>
    <t>Lê Văn Đạo</t>
  </si>
  <si>
    <t>Thôn Chung Thủy</t>
  </si>
  <si>
    <t>Lê Văn Chúc</t>
  </si>
  <si>
    <t>Thôn Nguyệt Trung</t>
  </si>
  <si>
    <t>Lê Văn Phú</t>
  </si>
  <si>
    <t>Thôn Môn Tía</t>
  </si>
  <si>
    <t>Bùi Phi Hùng</t>
  </si>
  <si>
    <t>Thôn Nguyệt Bình</t>
  </si>
  <si>
    <t>Hà Văn Phú</t>
  </si>
  <si>
    <t>Xã Kiên Thọ</t>
  </si>
  <si>
    <t>Thôn Ba Si</t>
  </si>
  <si>
    <t>Phạm Hữu Cường</t>
  </si>
  <si>
    <t>Thôn Liên Thành</t>
  </si>
  <si>
    <t>Bùi Đức Yêu</t>
  </si>
  <si>
    <t>Thôn Minh Thịnh</t>
  </si>
  <si>
    <t>Nguyễn Văn Toàn</t>
  </si>
  <si>
    <t>Phạm Ngọc Dự</t>
  </si>
  <si>
    <t>Ngô Văn Đạo</t>
  </si>
  <si>
    <t>Thôn Phùng Minh</t>
  </si>
  <si>
    <t>Lê Nguyên Chất</t>
  </si>
  <si>
    <t>Thôn Minh Lập</t>
  </si>
  <si>
    <t>Lê Tiến Lộc</t>
  </si>
  <si>
    <t>Thôn Thọ Phú</t>
  </si>
  <si>
    <t>Bùi Văn Quân</t>
  </si>
  <si>
    <t>Nguyễn Văn Nhiên</t>
  </si>
  <si>
    <t>Xã Cẩm Thủy</t>
  </si>
  <si>
    <t>Thôn Đại Quang</t>
  </si>
  <si>
    <t>Lê Thị Thanh</t>
  </si>
  <si>
    <t>Trương Văn Chiều</t>
  </si>
  <si>
    <t>Nguyễn Công Hoan</t>
  </si>
  <si>
    <t>Thôn Cẩm Sơn</t>
  </si>
  <si>
    <t>Thôn Ngọc Linh</t>
  </si>
  <si>
    <t>Lê Mạnh Dũng</t>
  </si>
  <si>
    <t>Thôn Cẩm Phong</t>
  </si>
  <si>
    <t>Nguyễn Thị Hiền</t>
  </si>
  <si>
    <t>Thôn Cửa Hà</t>
  </si>
  <si>
    <t>Trần Văn Thuận</t>
  </si>
  <si>
    <t>Thôn Phong Ý</t>
  </si>
  <si>
    <t>Lưu Văn Ty</t>
  </si>
  <si>
    <t>Thôn Đồng Nga</t>
  </si>
  <si>
    <t>Trương Việt Hùng</t>
  </si>
  <si>
    <t>Lê Văn Sỹ</t>
  </si>
  <si>
    <t>Thôn Ngọc Thịnh</t>
  </si>
  <si>
    <t>Nguyễn Đăng Tân</t>
  </si>
  <si>
    <t>Triệu Văn Thịnh</t>
  </si>
  <si>
    <t>Xã Cẩm Thạch</t>
  </si>
  <si>
    <t>Thôn Liên Sơn</t>
  </si>
  <si>
    <t>Bùi Văn Lực</t>
  </si>
  <si>
    <t>Quách Thị Huyền</t>
  </si>
  <si>
    <t>Thôn Thành Tân</t>
  </si>
  <si>
    <t>Đỗ Thị Hằng</t>
  </si>
  <si>
    <t>Phạm Văn Lệ</t>
  </si>
  <si>
    <t>Lưu Xuân Thuỷ</t>
  </si>
  <si>
    <t>Thôn Thạch Sơn</t>
  </si>
  <si>
    <t>Hà Quốc Trung</t>
  </si>
  <si>
    <t>Thôn Thạch Trung</t>
  </si>
  <si>
    <t>Nguyễn Văn Đằng</t>
  </si>
  <si>
    <t>Thôn Thạch Tiến</t>
  </si>
  <si>
    <t>Phạm Đại Dương</t>
  </si>
  <si>
    <t>Thôn Thạch Bình</t>
  </si>
  <si>
    <t>Bùi Thị Minh</t>
  </si>
  <si>
    <t>Thôn Bình Thanh</t>
  </si>
  <si>
    <t>Bùi Văn Hữu</t>
  </si>
  <si>
    <t>Phạm Văn Vượng</t>
  </si>
  <si>
    <t>Thôn Bình Hoà</t>
  </si>
  <si>
    <t>Đỗ Văn Dinh</t>
  </si>
  <si>
    <t>Thôn Bình Thuận</t>
  </si>
  <si>
    <t>Lê Thị Chung</t>
  </si>
  <si>
    <t>Xã Cẩm Tân</t>
  </si>
  <si>
    <t>Thôn Tân Trung</t>
  </si>
  <si>
    <t>Đặng Văn Minh</t>
  </si>
  <si>
    <t>Lâm Hải Triều</t>
  </si>
  <si>
    <t>Thôn Phúc Do</t>
  </si>
  <si>
    <t>Trần Huy Phú</t>
  </si>
  <si>
    <t>Bùi Văn Lương</t>
  </si>
  <si>
    <t>Thôn Cẩm Phú</t>
  </si>
  <si>
    <t>Hoàng Văn Hạnh</t>
  </si>
  <si>
    <t>Bùi Quốc Vương</t>
  </si>
  <si>
    <t>Bùi Văn Nam</t>
  </si>
  <si>
    <t>Xã Cẩm Vân</t>
  </si>
  <si>
    <t>Thôn Thanh Sơn</t>
  </si>
  <si>
    <t>Bùi Văn Tưởng</t>
  </si>
  <si>
    <t>Thôn Trung Chính</t>
  </si>
  <si>
    <t>Phạm Hồng Thái</t>
  </si>
  <si>
    <t>Thôn Cẩm Châu</t>
  </si>
  <si>
    <t>Triệu Phúc Quý</t>
  </si>
  <si>
    <t>Thôn Cẩm Tâm</t>
  </si>
  <si>
    <t>Lê Đức Cường</t>
  </si>
  <si>
    <t>Trương Công Hảo</t>
  </si>
  <si>
    <t>Thôn Vân Cát</t>
  </si>
  <si>
    <t>Nguyễn Ngọc Tiến</t>
  </si>
  <si>
    <t>Thôn Quan Phác</t>
  </si>
  <si>
    <t>Nguyễn Ngọc Tuyên</t>
  </si>
  <si>
    <t>Thôn Tường Yên</t>
  </si>
  <si>
    <t>Phạm Văn Thái</t>
  </si>
  <si>
    <t>Thôn Tiên Lăng</t>
  </si>
  <si>
    <t>Trịnh Đình Hồng</t>
  </si>
  <si>
    <t>Trương Mạnh Tài</t>
  </si>
  <si>
    <t>Thôn Yên Duyệt</t>
  </si>
  <si>
    <t>Nguyễn Văn Nguyên</t>
  </si>
  <si>
    <t>Xã Cẩm Tú</t>
  </si>
  <si>
    <t>PHẠM KHẮC THÀNH</t>
  </si>
  <si>
    <t>Thôn Lương Thành</t>
  </si>
  <si>
    <t>NGUYỄN NGỌC NGUYÊN</t>
  </si>
  <si>
    <t>CAO THỊ VÂN</t>
  </si>
  <si>
    <t>Thôn Giang Hồng</t>
  </si>
  <si>
    <t>TRƯƠNG THỊ XUÂN</t>
  </si>
  <si>
    <t>Thôn Giang Trung</t>
  </si>
  <si>
    <t>LƯU QUỐC HỘI</t>
  </si>
  <si>
    <t>Thôn Lương Ngọc</t>
  </si>
  <si>
    <t>PHẠM THỊ HUYỀN</t>
  </si>
  <si>
    <t>Thôn Kim Mẫm</t>
  </si>
  <si>
    <t>BÙI VĂN HƯNG</t>
  </si>
  <si>
    <t>Thôn Quý Tiến</t>
  </si>
  <si>
    <t>CAO THỊ LUYỆN</t>
  </si>
  <si>
    <t>TRƯƠNG THỊ LỆ</t>
  </si>
  <si>
    <t>Thôn Quý Thanh</t>
  </si>
  <si>
    <t>CAO THỊ QUYÊN</t>
  </si>
  <si>
    <t>Xã Kim Tân</t>
  </si>
  <si>
    <t>Thôn 1 Thành Kim</t>
  </si>
  <si>
    <t>Đỗ Thế Thắng</t>
  </si>
  <si>
    <t>Thôn 2 Thành Kim</t>
  </si>
  <si>
    <t>Lã Văn Tuấn</t>
  </si>
  <si>
    <t>Thôn 3 Thành Kim</t>
  </si>
  <si>
    <t>Lê Đình Viên</t>
  </si>
  <si>
    <t>Thôn 4 Thành Kim</t>
  </si>
  <si>
    <t>Trịnh Trung Kiên</t>
  </si>
  <si>
    <t>Thôn 5 Thành Kim</t>
  </si>
  <si>
    <t>Lê Văn Thạch</t>
  </si>
  <si>
    <t>Thôn 6 Thành Kim</t>
  </si>
  <si>
    <t>Trịnh Ngọc Chính</t>
  </si>
  <si>
    <t>Thôn 1 Thạch Định</t>
  </si>
  <si>
    <t>Trần Thị Loan</t>
  </si>
  <si>
    <t>Thôn 2 Thạch Định</t>
  </si>
  <si>
    <t>Trương Thị Trường</t>
  </si>
  <si>
    <t>Thôn 1 Thành Hưng</t>
  </si>
  <si>
    <t>Trần Văn Dũng</t>
  </si>
  <si>
    <t>Thôn 2 Thành Hưng</t>
  </si>
  <si>
    <t>Phạm Văn Đạt</t>
  </si>
  <si>
    <t>Thôn 3 Thành Hưng</t>
  </si>
  <si>
    <t>Nguyễn Văn Tý</t>
  </si>
  <si>
    <t>Thôn 1 Thành Tiến</t>
  </si>
  <si>
    <t>Nguyễn Danh Hùng</t>
  </si>
  <si>
    <t>Thôn 2 Thành Tiến</t>
  </si>
  <si>
    <t>Bùi Thị Nhàn</t>
  </si>
  <si>
    <t>Thôn 1 Thành Thọ</t>
  </si>
  <si>
    <t>Quách Công Vinh</t>
  </si>
  <si>
    <t>Thôn 2 Thành Thọ</t>
  </si>
  <si>
    <t>Bùi Huy Thành</t>
  </si>
  <si>
    <t>Thôn 3 Thành Thọ</t>
  </si>
  <si>
    <t>Trịnh Xuân Nguyên</t>
  </si>
  <si>
    <t>Thôn 1 Thành Trực</t>
  </si>
  <si>
    <t>Hà Văn Vương</t>
  </si>
  <si>
    <t>Thôn 2 Thành Trực</t>
  </si>
  <si>
    <t>Trần Ngọc Sơn</t>
  </si>
  <si>
    <t>Thôn 3 Thành Trực</t>
  </si>
  <si>
    <t>Quách Công Dũng</t>
  </si>
  <si>
    <t>Thôn 4 Thành Trực</t>
  </si>
  <si>
    <t>Bùi Văn Khương</t>
  </si>
  <si>
    <t>Xã Vân Du</t>
  </si>
  <si>
    <t>Lê Thị Phượng</t>
  </si>
  <si>
    <t>Thôn Phố Cát</t>
  </si>
  <si>
    <t>Phạm Văn Kỳ</t>
  </si>
  <si>
    <t>Thôn Vân Du</t>
  </si>
  <si>
    <t>Bùi Văn Thuận</t>
  </si>
  <si>
    <t>Lê Thành Vinh</t>
  </si>
  <si>
    <t>Thôn Tiên Sơn</t>
  </si>
  <si>
    <t>Quách Văn Cường</t>
  </si>
  <si>
    <t>Phan Cao Phú</t>
  </si>
  <si>
    <t>Nguyễn Đình Ninh</t>
  </si>
  <si>
    <t>Thôn Đồng Đăng</t>
  </si>
  <si>
    <t>Bùi Văn Nhất</t>
  </si>
  <si>
    <t>Thôn Đồng Trường</t>
  </si>
  <si>
    <t>Bùi Văn Tú</t>
  </si>
  <si>
    <t>Quách Minh Hưng</t>
  </si>
  <si>
    <t>Xã Ngọc Trạo</t>
  </si>
  <si>
    <t>Thôn Ngọc Trạo</t>
  </si>
  <si>
    <t>Quách Văn Tháp</t>
  </si>
  <si>
    <t>Thôn Thiểm Niêm</t>
  </si>
  <si>
    <t>Thôn Đồng Ngư</t>
  </si>
  <si>
    <t>Bùi Thị Nữ</t>
  </si>
  <si>
    <t>Thôn Dỹ Tiến</t>
  </si>
  <si>
    <t>Bùi Văn Tân</t>
  </si>
  <si>
    <t>Thôn Eo Bàn</t>
  </si>
  <si>
    <t>Phạm Văn Phong</t>
  </si>
  <si>
    <t>Quách Ngọc Hiên</t>
  </si>
  <si>
    <t>Thôn Tân Lý</t>
  </si>
  <si>
    <t>Nguyễn Đức Anh</t>
  </si>
  <si>
    <t>Thôn Yên Thịnh</t>
  </si>
  <si>
    <t>Lê Bỉnh Vinh</t>
  </si>
  <si>
    <t>Thôn Minh Ba</t>
  </si>
  <si>
    <t>Võ Tiến Nhàn</t>
  </si>
  <si>
    <t>Xã Thạch Bình</t>
  </si>
  <si>
    <t>Thôn Cổ Tế</t>
  </si>
  <si>
    <t>Hoàng Thanh Nam</t>
  </si>
  <si>
    <t>Thôn Duyên Hà</t>
  </si>
  <si>
    <t>Thôn Thạch Long</t>
  </si>
  <si>
    <t>Lê Đức Thủy</t>
  </si>
  <si>
    <t>Thôn Đại Thịnh</t>
  </si>
  <si>
    <t>Thôn Thạch Đồng</t>
  </si>
  <si>
    <t>Trần Văn Nghiêm</t>
  </si>
  <si>
    <t>Thôn Nông Trường Thạch Thành</t>
  </si>
  <si>
    <t>Cao Thị Phương</t>
  </si>
  <si>
    <t>Trịnh Quang Dũng</t>
  </si>
  <si>
    <t>Thôn Yên Dạ</t>
  </si>
  <si>
    <t>Đinh Thị Phương</t>
  </si>
  <si>
    <t>Thôn Án Đổ</t>
  </si>
  <si>
    <t>Lưu Thị Huyền</t>
  </si>
  <si>
    <t>Thôn Bằng Phú</t>
  </si>
  <si>
    <t>Nguyễn Văn Ái</t>
  </si>
  <si>
    <t>Thôn Hương Sơn</t>
  </si>
  <si>
    <t>Quách Văn Hoành</t>
  </si>
  <si>
    <t>Bùi Văn Thứ</t>
  </si>
  <si>
    <t>Thôn Xuân Long Tiến</t>
  </si>
  <si>
    <t>Nguyễn Thị Thoa</t>
  </si>
  <si>
    <t>Thạch Cẩm</t>
  </si>
  <si>
    <t>Nguyễn Tuấn Tấn</t>
  </si>
  <si>
    <t>Thôn Thạch Môn</t>
  </si>
  <si>
    <t>Nguyễn Văn Trung</t>
  </si>
  <si>
    <t>Nguyễn Đình Hoạt</t>
  </si>
  <si>
    <t>Xã Thành Vinh</t>
  </si>
  <si>
    <t>Thôn Sồi</t>
  </si>
  <si>
    <t>Quách Văn Chiều</t>
  </si>
  <si>
    <t>Thôn Mường Ngạo</t>
  </si>
  <si>
    <t>Quách Văn Lương</t>
  </si>
  <si>
    <t>Thôn Tự Cường</t>
  </si>
  <si>
    <t>Trương Bảo Long</t>
  </si>
  <si>
    <t>Nguyễn Văn Huy</t>
  </si>
  <si>
    <t>Nguyễn Ngọc Khánh</t>
  </si>
  <si>
    <t>Thôn Thành Vinh</t>
  </si>
  <si>
    <t>Bùi Duy Khang</t>
  </si>
  <si>
    <t>Thành Mỹ</t>
  </si>
  <si>
    <t>Bùi Mạnh Quân</t>
  </si>
  <si>
    <t>Thôn Vân Đội</t>
  </si>
  <si>
    <t>Lê Khả Toàn</t>
  </si>
  <si>
    <t>Thôn Yên Thành</t>
  </si>
  <si>
    <t>Đinh Văn Tân</t>
  </si>
  <si>
    <t>Thôn Thành Yên</t>
  </si>
  <si>
    <t>Đinh Văn Thế</t>
  </si>
  <si>
    <t>Thôn Đồng Luật</t>
  </si>
  <si>
    <t>Nguyễn Đình Lừng</t>
  </si>
  <si>
    <t>Đinh Xuân Tính</t>
  </si>
  <si>
    <t>Xã Thạch Quảng</t>
  </si>
  <si>
    <t>Thôn Lâm Sơn</t>
  </si>
  <si>
    <t>Bùi Văn Thuấn</t>
  </si>
  <si>
    <t>Thôn Lâm Thủy</t>
  </si>
  <si>
    <t>Bùi Thị Yến</t>
  </si>
  <si>
    <t>Nguyễn Văn Lượng</t>
  </si>
  <si>
    <t>Thôn Tượng Liên</t>
  </si>
  <si>
    <t>Nguyễn Hồng Quân</t>
  </si>
  <si>
    <t>Thôn Trường Giang</t>
  </si>
  <si>
    <t>Bùi Thị Phượng</t>
  </si>
  <si>
    <t>Nguyễn Đình Thuần</t>
  </si>
  <si>
    <t>Thôn Quảng Thành</t>
  </si>
  <si>
    <t>Nguyễn Văn Sơn</t>
  </si>
  <si>
    <t>Thôn Quảng Phú</t>
  </si>
  <si>
    <t>Phan văn Hải</t>
  </si>
  <si>
    <t>Xã Như Xuân</t>
  </si>
  <si>
    <t>Thôn Yên Cát 1</t>
  </si>
  <si>
    <t>Lê Ngọc Ninh</t>
  </si>
  <si>
    <t>Thôn Mỹ Ré</t>
  </si>
  <si>
    <t>Quách Văn Mạnh</t>
  </si>
  <si>
    <t>Thôn Yên Cát 2</t>
  </si>
  <si>
    <t>Thôn Quế Phú</t>
  </si>
  <si>
    <t>Lê Ngọc Huy</t>
  </si>
  <si>
    <t>Thôn Yên Xuân</t>
  </si>
  <si>
    <t>Lê Văn Minh</t>
  </si>
  <si>
    <t>Đỗ Linh Chi</t>
  </si>
  <si>
    <t>Thôn Đức Bình</t>
  </si>
  <si>
    <t>Lương Văn Sơn</t>
  </si>
  <si>
    <t>Thôn Mai Thắng</t>
  </si>
  <si>
    <t>Vi Văn Dung</t>
  </si>
  <si>
    <t>Xã Thượng Ninh</t>
  </si>
  <si>
    <t>Thôn Đồng Ngấn</t>
  </si>
  <si>
    <t>Trần Sỹ Văn</t>
  </si>
  <si>
    <t>Thôn Đức Thắng</t>
  </si>
  <si>
    <t>Lê Văn Hiệp</t>
  </si>
  <si>
    <t>Nguyễn Trọng Sáng</t>
  </si>
  <si>
    <t>Thôn Cát Thịnh</t>
  </si>
  <si>
    <t>Lê Công Văn (thôn Cát Tân)</t>
  </si>
  <si>
    <t>Thôn Cát Vân</t>
  </si>
  <si>
    <t>Lương Thị Tình</t>
  </si>
  <si>
    <t>Thôn Vân Thượng</t>
  </si>
  <si>
    <t>Hoàng Văn Hồng</t>
  </si>
  <si>
    <t>Xã Xuân Bình</t>
  </si>
  <si>
    <t>Thanh Xuân</t>
  </si>
  <si>
    <t>Lê Tiến Nhi</t>
  </si>
  <si>
    <t>Xuân Phong</t>
  </si>
  <si>
    <t>Trần Văn Hồng</t>
  </si>
  <si>
    <t>Xuân Hồng</t>
  </si>
  <si>
    <t>Bãi Trành</t>
  </si>
  <si>
    <t>Trịnh Thị Tuyến</t>
  </si>
  <si>
    <t>Bình Minh</t>
  </si>
  <si>
    <t>Đinh Văn Trung</t>
  </si>
  <si>
    <t>Xuân Tiến</t>
  </si>
  <si>
    <t>Hà Văn Hoá</t>
  </si>
  <si>
    <t>Xuân Hòa</t>
  </si>
  <si>
    <t>Đỗ Minh Bảy</t>
  </si>
  <si>
    <t>Xã Hóa Quỳ</t>
  </si>
  <si>
    <t>Hóa Quỳ 2</t>
  </si>
  <si>
    <t>Lê Phúc Chung</t>
  </si>
  <si>
    <t>Hóa Quỳ 1</t>
  </si>
  <si>
    <t>Hóa Quỳ 3</t>
  </si>
  <si>
    <t>Nguyễn Phong Thu</t>
  </si>
  <si>
    <t>Xuân Quỳ</t>
  </si>
  <si>
    <t>Quách Văn Nhiệm</t>
  </si>
  <si>
    <t>Bình Lương 1</t>
  </si>
  <si>
    <t>Tô Văn Thế</t>
  </si>
  <si>
    <t>Bình Lương 2</t>
  </si>
  <si>
    <t>Đinh Đình Ba</t>
  </si>
  <si>
    <t>Xã Thanh Quân</t>
  </si>
  <si>
    <t>Thống Nhất</t>
  </si>
  <si>
    <t>Vi Văn Ụt</t>
  </si>
  <si>
    <t>Thôn Thanh Tân</t>
  </si>
  <si>
    <t>Lục Văn Thái</t>
  </si>
  <si>
    <t>Thanh Hương</t>
  </si>
  <si>
    <t>Vi Văn Thực</t>
  </si>
  <si>
    <t>Thanh Nhân</t>
  </si>
  <si>
    <t>Vi Văn Tưởng</t>
  </si>
  <si>
    <t>Thanh Mạnh</t>
  </si>
  <si>
    <t>Lang Thanh Tuyến</t>
  </si>
  <si>
    <t>Thanh Sơn</t>
  </si>
  <si>
    <t>Lương Văn Linh</t>
  </si>
  <si>
    <t>Hà Đình Toa</t>
  </si>
  <si>
    <t>Thanh Đồng</t>
  </si>
  <si>
    <t>Hà Văn Lưu</t>
  </si>
  <si>
    <t>Xã Thanh Phong</t>
  </si>
  <si>
    <t>Hà Văn Giới</t>
  </si>
  <si>
    <t>Thôn Tân Hùng</t>
  </si>
  <si>
    <t>Lương Văn Thắng</t>
  </si>
  <si>
    <t>Lê Văn Hóa</t>
  </si>
  <si>
    <t>Lương Văn Nghĩa</t>
  </si>
  <si>
    <t>Thôn Làng Lự</t>
  </si>
  <si>
    <t>Vi Văn Sen</t>
  </si>
  <si>
    <t>Thôn Làng Kha</t>
  </si>
  <si>
    <t>Vi Đức Thọ</t>
  </si>
  <si>
    <t>Xã Xuân Du</t>
  </si>
  <si>
    <t>Thôn Phượng Nghi</t>
  </si>
  <si>
    <t>Bùi Văn Hoài</t>
  </si>
  <si>
    <t>Nguyễn Đình Khương</t>
  </si>
  <si>
    <t>Thôn Cộng Thành</t>
  </si>
  <si>
    <t>Cao Thanh Quang</t>
  </si>
  <si>
    <t>Thôn Đồng Phông</t>
  </si>
  <si>
    <t>Bùi Văn Kiên</t>
  </si>
  <si>
    <t>Thôn Xuân Hòa</t>
  </si>
  <si>
    <t>Lê Viết Hương</t>
  </si>
  <si>
    <t>Trần Duy Hùng</t>
  </si>
  <si>
    <t>Thôn Đồng Thắng</t>
  </si>
  <si>
    <t>Lê Đắc Thắng</t>
  </si>
  <si>
    <t>Thôn Cán Khê</t>
  </si>
  <si>
    <t>Lê Viết Hào</t>
  </si>
  <si>
    <t>Lê Thị Sáu</t>
  </si>
  <si>
    <t>Thôn Đồng Xuân</t>
  </si>
  <si>
    <t>Lưu Huy Thanh</t>
  </si>
  <si>
    <t>Hà Văn Lanh</t>
  </si>
  <si>
    <t>Nguyễn Đình Thủy</t>
  </si>
  <si>
    <t>Quách Văn Huy</t>
  </si>
  <si>
    <t>Thôn Xuân Thắng</t>
  </si>
  <si>
    <t>Trần Văn Lô</t>
  </si>
  <si>
    <t>Bùi Thị Tuyết</t>
  </si>
  <si>
    <t>Xã Mậu Lâm</t>
  </si>
  <si>
    <t>Thôn Phú Nhuận</t>
  </si>
  <si>
    <t>Lê Văn Khánh</t>
  </si>
  <si>
    <t>Nguyễn Tiến Kiên</t>
  </si>
  <si>
    <t>Nguyễn Thị Xuyến</t>
  </si>
  <si>
    <t>Thôn Phú Phượng</t>
  </si>
  <si>
    <t>Hàn Ngọc Quân</t>
  </si>
  <si>
    <t>Thôn Đồng Yên</t>
  </si>
  <si>
    <t>Nguyễn Quang Tuân</t>
  </si>
  <si>
    <t>Thôn Đồng Lực</t>
  </si>
  <si>
    <t>Lê Văn Hoà</t>
  </si>
  <si>
    <t>Quách Văn Trung</t>
  </si>
  <si>
    <t>Quách Văn Khang</t>
  </si>
  <si>
    <t>Thôn Đồng Mọc</t>
  </si>
  <si>
    <t>Lê Thị Quyên</t>
  </si>
  <si>
    <t>Xã Như Thanh</t>
  </si>
  <si>
    <t>Thôn Đồng Mưa</t>
  </si>
  <si>
    <t>Lương Thị Chương</t>
  </si>
  <si>
    <t>Thôn Phượng Xuân</t>
  </si>
  <si>
    <t>Nguyễn Hữu Chức</t>
  </si>
  <si>
    <t>Nguyễn Văn Nam</t>
  </si>
  <si>
    <t>Nguyễn Viết Dương</t>
  </si>
  <si>
    <t>Thôn Bến Khế</t>
  </si>
  <si>
    <t>Trương Thị Lộc</t>
  </si>
  <si>
    <t>Thôn Đồng Lớn</t>
  </si>
  <si>
    <t>Nguyễn Thị Tú</t>
  </si>
  <si>
    <t>Nguyễn Văn Yên</t>
  </si>
  <si>
    <t>Thôn Vĩnh Lợi</t>
  </si>
  <si>
    <t>Quách Văn Nguyễn</t>
  </si>
  <si>
    <t>Hồ Bá Trung</t>
  </si>
  <si>
    <t>Thôn Hải Tiến</t>
  </si>
  <si>
    <t>Đỗ Ngọc Vui</t>
  </si>
  <si>
    <t>Hà Văn Thoa</t>
  </si>
  <si>
    <t>Thôn Bến Sung 1</t>
  </si>
  <si>
    <t>Nguyễn Tùng Lâm</t>
  </si>
  <si>
    <t>Thôn Bến Sung 2</t>
  </si>
  <si>
    <t>Mai Ngọc Chung</t>
  </si>
  <si>
    <t>Thôn Hải Vân</t>
  </si>
  <si>
    <t>Trần Triệu Chung</t>
  </si>
  <si>
    <t>Bùi Văn Quyết</t>
  </si>
  <si>
    <t>Thôn Xuân Yên</t>
  </si>
  <si>
    <t>Ta Văn Hoạt</t>
  </si>
  <si>
    <t>Xã Yên Thọ</t>
  </si>
  <si>
    <t>Trần Hùng Phượng</t>
  </si>
  <si>
    <t>Thôn Tân Thịnh</t>
  </si>
  <si>
    <t>Lê Văn Kế</t>
  </si>
  <si>
    <t>Đặng Quốc Đạt</t>
  </si>
  <si>
    <t>Nguyễn Thị Chung</t>
  </si>
  <si>
    <t>Phạm Văn Ánh</t>
  </si>
  <si>
    <t>Thôn Xuân Lạc</t>
  </si>
  <si>
    <t>Lê Thị Sen</t>
  </si>
  <si>
    <t>Nguyễn Trọng Xuân</t>
  </si>
  <si>
    <t>Thôn Tân Long</t>
  </si>
  <si>
    <t>Lê Viết Chiến</t>
  </si>
  <si>
    <t>Thôn Phúc Đường</t>
  </si>
  <si>
    <t>Nguyễn Văn Nhân</t>
  </si>
  <si>
    <t>Thôn Nam Sơn</t>
  </si>
  <si>
    <t>Lương Bá Đức</t>
  </si>
  <si>
    <t>Thôn Xuân Phúc</t>
  </si>
  <si>
    <t>Trương Văn Nghĩa</t>
  </si>
  <si>
    <t>Thôn Rộc Răm</t>
  </si>
  <si>
    <t>Nguyễn Huy Khải</t>
  </si>
  <si>
    <t>Xã Xuân Thái</t>
  </si>
  <si>
    <t>Thôn Đồng Lườn</t>
  </si>
  <si>
    <t>Thôn Cây Nghia</t>
  </si>
  <si>
    <t>Phạm Bá Tân</t>
  </si>
  <si>
    <t>Thôn Đồng Cốc</t>
  </si>
  <si>
    <t>Vi Hà Băng</t>
  </si>
  <si>
    <t>Thôn Quảng Đại</t>
  </si>
  <si>
    <t>Hà Văn Hiếu</t>
  </si>
  <si>
    <t>Bùi Văn Thiệp</t>
  </si>
  <si>
    <t>Xã Thanh Kỳ</t>
  </si>
  <si>
    <t>Nguyễn Thị Hường</t>
  </si>
  <si>
    <t>Trần Văn Kỷ</t>
  </si>
  <si>
    <t>Thôn Phát Vinh</t>
  </si>
  <si>
    <t>Thôn Hợp Tiến</t>
  </si>
  <si>
    <t>Hoàng Duy Huyên</t>
  </si>
  <si>
    <t>Thôn Thanh Trung</t>
  </si>
  <si>
    <t>Hoàng Ngọc Sơn</t>
  </si>
  <si>
    <t>Thôn Kim Đồng</t>
  </si>
  <si>
    <t>Lường Văn Khánh</t>
  </si>
  <si>
    <t>Thôn Đồng Văn</t>
  </si>
  <si>
    <t>Hà Thanh Tuyền</t>
  </si>
  <si>
    <t>Xã Bát Mọt</t>
  </si>
  <si>
    <t>Vi Văn Sao</t>
  </si>
  <si>
    <t>Thôn Vịn</t>
  </si>
  <si>
    <t>Lang Văn Sơn</t>
  </si>
  <si>
    <t>Thôn Khẹo</t>
  </si>
  <si>
    <t>Bùi Thị Cần</t>
  </si>
  <si>
    <t>Thôn Phống</t>
  </si>
  <si>
    <t>Lương Văn Nang</t>
  </si>
  <si>
    <t>Xã Yên Nhân</t>
  </si>
  <si>
    <t>Thôn Lửa</t>
  </si>
  <si>
    <t>Lương Văn Đặng</t>
  </si>
  <si>
    <t>Vi Thị Hường</t>
  </si>
  <si>
    <t>Thôn Mỵ</t>
  </si>
  <si>
    <t>Lò Văn Panh</t>
  </si>
  <si>
    <t>Thôn Khong</t>
  </si>
  <si>
    <t>Vi Văn Tý</t>
  </si>
  <si>
    <t>Xã Lương Sơn</t>
  </si>
  <si>
    <t>Thôn Lương Thịnh</t>
  </si>
  <si>
    <t>Lương Văn Quỳnh</t>
  </si>
  <si>
    <t>Lê Thị Cúc</t>
  </si>
  <si>
    <t>Thôn Lương Thiện</t>
  </si>
  <si>
    <t>Lương Thanh Dũng</t>
  </si>
  <si>
    <t>Phạm Văn Hương</t>
  </si>
  <si>
    <t>Thôn Ngọc Quang</t>
  </si>
  <si>
    <t>Vi Đức Trường</t>
  </si>
  <si>
    <t>Thôn Ngọc Thượng</t>
  </si>
  <si>
    <t>Lê Văn Oai</t>
  </si>
  <si>
    <t>Xã Vạn Xuân</t>
  </si>
  <si>
    <t>Thôn Công Thương</t>
  </si>
  <si>
    <t>Hoàng Bình Chín</t>
  </si>
  <si>
    <t>Thôn Bù Đồn</t>
  </si>
  <si>
    <t>Lê Văn Luyện</t>
  </si>
  <si>
    <t>Thôn Ná Mén</t>
  </si>
  <si>
    <t>Lê Ngọc Vương</t>
  </si>
  <si>
    <t>Thôn Quạn</t>
  </si>
  <si>
    <t>Lữ Thị Thanh</t>
  </si>
  <si>
    <t>Thôn Hang Cáu</t>
  </si>
  <si>
    <t>Nguyễn Thị Sơn</t>
  </si>
  <si>
    <t>Xã Thường Xuân</t>
  </si>
  <si>
    <t>Cầm Bá Lương</t>
  </si>
  <si>
    <t>Hà Thị Minh</t>
  </si>
  <si>
    <t>Ngọ Văn Bình</t>
  </si>
  <si>
    <t>Thôn Quyêt Thắng</t>
  </si>
  <si>
    <t>Trịnh Doãn Lộc</t>
  </si>
  <si>
    <t>Phạm Đức Phương</t>
  </si>
  <si>
    <t>Thôn Thanh Trung 1</t>
  </si>
  <si>
    <t>Lê Hữu Trường</t>
  </si>
  <si>
    <t>Thôn Thanh Trung 2</t>
  </si>
  <si>
    <t>Thôn Thống Nhất 2</t>
  </si>
  <si>
    <t>Lê Minh Nam</t>
  </si>
  <si>
    <t>Thôn Thống Nhất 1</t>
  </si>
  <si>
    <t>Lê Văn Thương</t>
  </si>
  <si>
    <t>Phạm Văn Thuyên</t>
  </si>
  <si>
    <t>Thôn Vụ Bản</t>
  </si>
  <si>
    <t>Vi Văn Luật</t>
  </si>
  <si>
    <t>Đoàn Quang Chân</t>
  </si>
  <si>
    <t>Thôn Xuân Lập</t>
  </si>
  <si>
    <t>Hà Đình Toàn</t>
  </si>
  <si>
    <t>Thôn Hòa Lâm</t>
  </si>
  <si>
    <t>Nguyễn Thế Thảo</t>
  </si>
  <si>
    <t>Xã Luận Thành</t>
  </si>
  <si>
    <t>Thôn Thành Thắng</t>
  </si>
  <si>
    <t>Hà Văn Tươi</t>
  </si>
  <si>
    <t>Thôn Tiến Hưng</t>
  </si>
  <si>
    <t>Lương Văn Hà</t>
  </si>
  <si>
    <t>Thôn Cao Tiến</t>
  </si>
  <si>
    <t>Trương Văn Thọ</t>
  </si>
  <si>
    <t>Ngân Thị Minh</t>
  </si>
  <si>
    <t>Thôn Xuân Cao</t>
  </si>
  <si>
    <t>Lê Anh Toán</t>
  </si>
  <si>
    <t>Thôn Quyết Tiến</t>
  </si>
  <si>
    <t>Nguyễn NgọcThanh</t>
  </si>
  <si>
    <t>Hà Xuân Thu</t>
  </si>
  <si>
    <t>Xã Tân Thành</t>
  </si>
  <si>
    <t>Thôn Thành Lợi</t>
  </si>
  <si>
    <t>Nguyễn Hữu Bình</t>
  </si>
  <si>
    <t>Thôn Thành Lãm</t>
  </si>
  <si>
    <t>Vi Xuân Tình</t>
  </si>
  <si>
    <t>Thôn Thành Nàng</t>
  </si>
  <si>
    <t>Lục Văn Nhì</t>
  </si>
  <si>
    <t>Lê Duy Tuấn</t>
  </si>
  <si>
    <t>Thôn Yên Mỹ</t>
  </si>
  <si>
    <t>Lữ Văn Thắng</t>
  </si>
  <si>
    <t>Thôn Luận Khê</t>
  </si>
  <si>
    <t>Lang Văn Linh</t>
  </si>
  <si>
    <t>Thôn Kha</t>
  </si>
  <si>
    <t>Lương Văn Toan</t>
  </si>
  <si>
    <t>Xã Thắng Lộc</t>
  </si>
  <si>
    <t>Cầm Bá Điệp</t>
  </si>
  <si>
    <t>Lục Anh Tuấn</t>
  </si>
  <si>
    <t>Vi Văn Bình</t>
  </si>
  <si>
    <t>Vi Hồng Lưu</t>
  </si>
  <si>
    <t>Thôn Pà Cầu</t>
  </si>
  <si>
    <t>Cầm Bá Toán</t>
  </si>
  <si>
    <t>Thôn Xem Đót</t>
  </si>
  <si>
    <t>Trương Văn Thức</t>
  </si>
  <si>
    <t>Xã Xuân Chinh</t>
  </si>
  <si>
    <t>Thôn Thông Hành</t>
  </si>
  <si>
    <t>Thiều Thị Thủy</t>
  </si>
  <si>
    <t>Thôn Giang</t>
  </si>
  <si>
    <t>Vi Văn Tuấn</t>
  </si>
  <si>
    <t>Thôn Xuân Chinh</t>
  </si>
  <si>
    <t>Cầm Bá Cảnh</t>
  </si>
  <si>
    <t>Thôn Xuân Lẹ</t>
  </si>
  <si>
    <t>Cầm Bá Hoàng</t>
  </si>
  <si>
    <t>Lữ Văn Đại</t>
  </si>
  <si>
    <t>Thôn Bọng Nàng</t>
  </si>
  <si>
    <t>Vi Văn Chuyên</t>
  </si>
  <si>
    <t>GHI CHÚ RÀ SOÁT DỮ LIỆU</t>
  </si>
  <si>
    <t>Những điểm cần bổ sung, xác nhận và những chỉnh sửa đã thực hiện khi trình bày lại file</t>
  </si>
  <si>
    <t>Nhóm</t>
  </si>
  <si>
    <t>Thôn, bản, TDP</t>
  </si>
  <si>
    <t>Vị trí</t>
  </si>
  <si>
    <t>Cần bổ sung</t>
  </si>
  <si>
    <t>Thiếu họ tên Tổ trưởng và số thành viên.</t>
  </si>
  <si>
    <t>Dòng 552</t>
  </si>
  <si>
    <t>Có Tổ trưởng (Lê Văn Vương) nhưng thiếu số thành viên.</t>
  </si>
  <si>
    <t>Dòng 940</t>
  </si>
  <si>
    <t>Có Tổ trưởng (Nguyễn Văn Tĩnh) nhưng thiếu số thành viên.</t>
  </si>
  <si>
    <t>Dòng 941</t>
  </si>
  <si>
    <t>Có Tổ trưởng (Phạm Văn Cư) nhưng thiếu số thành viên.</t>
  </si>
  <si>
    <t>Dòng 942</t>
  </si>
  <si>
    <t>Có Tổ trưởng (Lê Huy Hoàng) nhưng thiếu số thành viên.</t>
  </si>
  <si>
    <t>Dòng 943</t>
  </si>
  <si>
    <t>Có Tổ trưởng (Trần Ngọc Hà) nhưng thiếu số thành viên.</t>
  </si>
  <si>
    <t>Dòng 944</t>
  </si>
  <si>
    <t>Có Tổ trưởng (Hoàng Văn Thiềm) nhưng thiếu số thành viên.</t>
  </si>
  <si>
    <t>Dòng 945</t>
  </si>
  <si>
    <t>Có Tổ trưởng (Nguyễn Quốc Thoại) nhưng thiếu số thành viên.</t>
  </si>
  <si>
    <t>Dòng 946</t>
  </si>
  <si>
    <t>Có Tổ trưởng (Nguyễn Chí Thanh) nhưng thiếu số thành viên.</t>
  </si>
  <si>
    <t>Dòng 947</t>
  </si>
  <si>
    <t>Có Tổ trưởng (Lương Thị Loan) nhưng thiếu số thành viên.</t>
  </si>
  <si>
    <t>Dòng 948</t>
  </si>
  <si>
    <t>Có Tổ trưởng (Bùi Thị Lý) nhưng thiếu số thành viên.</t>
  </si>
  <si>
    <t>Dòng 949</t>
  </si>
  <si>
    <t>Có Tổ trưởng (Đinh Xuân Dùng) nhưng thiếu số thành viên.</t>
  </si>
  <si>
    <t>Dòng 950</t>
  </si>
  <si>
    <t>Có Tổ trưởng (Hoàng Thị Sâm) nhưng thiếu số thành viên.</t>
  </si>
  <si>
    <t>Dòng 951</t>
  </si>
  <si>
    <t>Có Tổ trưởng (Trần Văn Bình) nhưng thiếu số thành viên.</t>
  </si>
  <si>
    <t>Dòng 952</t>
  </si>
  <si>
    <t>Có Tổ trưởng (Tống Văn Long) nhưng thiếu số thành viên.</t>
  </si>
  <si>
    <t>Dòng 1219</t>
  </si>
  <si>
    <t>Cần xác nhận</t>
  </si>
  <si>
    <t>Hai dòng cùng tên "Thôn Thiệu Hòa" nhưng khác Tổ trưởng và số thành viên – cần xác nhận là hai thôn khác nhau hay nhập trùng.</t>
  </si>
  <si>
    <t>Dòng 1005</t>
  </si>
  <si>
    <t>(Dòng thứ hai của cặp trùng tên nêu trên).</t>
  </si>
  <si>
    <t>Dòng 1006</t>
  </si>
  <si>
    <t>(toàn xã)</t>
  </si>
  <si>
    <t>STT gốc của xã bắt đầu từ số 5 (12 tổ, STT 5–16) – có thể thiếu 4 thôn đầu danh sách, cần đối chiếu.</t>
  </si>
  <si>
    <t>Dòng 654</t>
  </si>
  <si>
    <t>Tên Tổ trưởng "NNguyễn Văn Cảnh" có thể gõ thừa chữ N (chưa sửa).</t>
  </si>
  <si>
    <t>Dòng 659</t>
  </si>
  <si>
    <t>Đã chỉnh</t>
  </si>
  <si>
    <t>Số thành viên gốc nhập dạng chữ ("5"), đã chuyển thành số 5 để cộng được.</t>
  </si>
  <si>
    <t>Dòng 1269</t>
  </si>
  <si>
    <t>(dòng tổng xã)</t>
  </si>
  <si>
    <t>Ô tổng gốc để trống – đã thay bằng công thức cộng.</t>
  </si>
  <si>
    <t>Dòng 1268</t>
  </si>
  <si>
    <t>Ô tổng gốc nhập tay (42) – đã thay bằng công thức cộng (kết quả vẫn 42).</t>
  </si>
  <si>
    <t>Dòng 448</t>
  </si>
  <si>
    <t>Ô tổng gốc nhập tay (76) – đã thay bằng công thức cộng (kết quả vẫn 76).</t>
  </si>
  <si>
    <t>Dòng 1801</t>
  </si>
  <si>
    <t>Tên gốc "ThônNga Vịnh" bị dính chữ – đã tách thành "Thôn Nga Vịnh".</t>
  </si>
  <si>
    <t>Dòng 542</t>
  </si>
  <si>
    <t>Tên gốc "ThônThành Thành Lý" bị dính chữ – đã tách thành "Thôn Thành Thành Lý".</t>
  </si>
  <si>
    <t>Dòng 968</t>
  </si>
  <si>
    <t>Tên gốc "ThônMỹ Dưa" bị dính chữ – đã tách thành "Thôn Mỹ Dưa".</t>
  </si>
  <si>
    <t>Dòng 1286</t>
  </si>
  <si>
    <t>Tên gốc "ThônThành Tân" bị dính chữ – đã tách thành "Thôn Thành Tân".</t>
  </si>
  <si>
    <t>Dòng 1782</t>
  </si>
  <si>
    <t>Tên gốc "ThônThành Công" bị dính chữ – đã tách thành "Thôn Thành Công".</t>
  </si>
  <si>
    <t>Dòng 1372</t>
  </si>
  <si>
    <t>Tên gốc "ThônThạch Trung" bị dính chữ – đã tách thành "Thôn Thạch Trung".</t>
  </si>
  <si>
    <t>Dòng 1786</t>
  </si>
  <si>
    <t>Tên gốc "ThônThạch Tiến" bị dính chữ – đã tách thành "Thôn Thạch Tiến".</t>
  </si>
  <si>
    <t>Dòng 1787</t>
  </si>
  <si>
    <t>(toàn file)</t>
  </si>
  <si>
    <t>Đánh lại STT liên tục 1–1.933 cho các thôn, bản, tổ dân phố (bỏ qua dòng tên xã, phường); xóa khoảng trắng thừa; sửa lỗi chính tả tiêu đề ("său" → "sau"); xóa 3 sheet trống.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</si>
</sst>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#,##0;\-#,##0;\–"/>
    <numFmt numFmtId="167" formatCode="#,##0&quot; tổ&quot;"/>
    <numFmt numFmtId="168" formatCode="&quot;Số tổ: &quot;#,##0"/>
  </numFmts>
  <fonts count="16" x14ac:knownFonts="1">
    <font>
      <sz val="11"/>
      <color theme="1"/>
      <name val="Calibri"/>
      <family val="2"/>
      <charset val="1"/>
    </font>
    <font>
      <b/>
      <sz val="18"/>
      <color rgb="FF1F3864"/>
      <name val="Arial"/>
      <family val="2"/>
    </font>
    <font>
      <i/>
      <sz val="10"/>
      <color rgb="FF595959"/>
      <name val="Arial"/>
      <family val="2"/>
    </font>
    <font>
      <b/>
      <sz val="9"/>
      <color rgb="FFFFFFFF"/>
      <name val="Arial"/>
      <family val="2"/>
    </font>
    <font>
      <b/>
      <sz val="30"/>
      <color rgb="FFFFFFFF"/>
      <name val="Arial"/>
      <family val="2"/>
    </font>
    <font>
      <b/>
      <sz val="11"/>
      <color rgb="FF1F3864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1F3864"/>
      <name val="Arial"/>
      <family val="2"/>
    </font>
    <font>
      <i/>
      <sz val="9"/>
      <color rgb="FF595959"/>
      <name val="Arial"/>
      <family val="2"/>
    </font>
    <font>
      <b/>
      <sz val="16"/>
      <color rgb="FF1F3864"/>
      <name val="Arial"/>
      <family val="2"/>
    </font>
    <font>
      <i/>
      <sz val="11"/>
      <color rgb="FF595959"/>
      <name val="Arial"/>
      <family val="2"/>
    </font>
    <font>
      <i/>
      <sz val="9"/>
      <color rgb="FFC55A11"/>
      <name val="Arial"/>
      <family val="2"/>
    </font>
    <font>
      <b/>
      <sz val="10"/>
      <color rgb="FF000000"/>
      <name val="Arial"/>
      <family val="2"/>
    </font>
    <font>
      <u/>
      <sz val="10"/>
      <color rgb="FF0563C1"/>
      <name val="Arial"/>
      <family val="2"/>
    </font>
    <font>
      <i/>
      <sz val="10"/>
      <color rgb="FF59595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2F5597"/>
        <bgColor rgb="FF0563C1"/>
      </patternFill>
    </fill>
    <fill>
      <patternFill patternType="solid">
        <fgColor rgb="FF1F3864"/>
        <bgColor rgb="FF333333"/>
      </patternFill>
    </fill>
    <fill>
      <patternFill patternType="solid">
        <fgColor rgb="FFC55A11"/>
        <bgColor rgb="FF993300"/>
      </patternFill>
    </fill>
    <fill>
      <patternFill patternType="solid">
        <fgColor rgb="FFF5F8FC"/>
        <bgColor rgb="FFFFFFFF"/>
      </patternFill>
    </fill>
    <fill>
      <patternFill patternType="solid">
        <fgColor rgb="FFFFF2CC"/>
        <bgColor rgb="FFFCE4D6"/>
      </patternFill>
    </fill>
    <fill>
      <patternFill patternType="solid">
        <fgColor rgb="FFDDEBF7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DEBF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864"/>
      </bottom>
      <diagonal/>
    </border>
    <border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7" fillId="5" borderId="2" xfId="0" applyFont="1" applyFill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6" fillId="3" borderId="2" xfId="0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3" fontId="8" fillId="6" borderId="2" xfId="0" applyNumberFormat="1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6" fontId="7" fillId="5" borderId="2" xfId="0" applyNumberFormat="1" applyFont="1" applyFill="1" applyBorder="1" applyAlignment="1">
      <alignment horizontal="center" vertical="center" wrapText="1"/>
    </xf>
    <xf numFmtId="167" fontId="5" fillId="6" borderId="2" xfId="0" applyNumberFormat="1" applyFont="1" applyFill="1" applyBorder="1" applyAlignment="1">
      <alignment horizontal="center" vertical="center" wrapText="1"/>
    </xf>
    <xf numFmtId="3" fontId="5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indent="1"/>
    </xf>
    <xf numFmtId="168" fontId="8" fillId="7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12" fillId="0" borderId="2" xfId="0" applyFont="1" applyBorder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indent="1"/>
    </xf>
    <xf numFmtId="0" fontId="7" fillId="8" borderId="2" xfId="0" applyFont="1" applyFill="1" applyBorder="1" applyAlignment="1">
      <alignment horizontal="left" vertical="center" indent="1"/>
    </xf>
    <xf numFmtId="3" fontId="7" fillId="8" borderId="2" xfId="0" applyNumberFormat="1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left" vertical="center" indent="1"/>
    </xf>
    <xf numFmtId="0" fontId="13" fillId="8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8" fillId="6" borderId="2" xfId="0" applyFont="1" applyFill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5" borderId="2" xfId="0" applyFont="1" applyFill="1" applyBorder="1" applyAlignment="1">
      <alignment horizontal="left" vertical="center" indent="1"/>
    </xf>
    <xf numFmtId="3" fontId="4" fillId="2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8FC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1:H186"/>
  <sheetViews>
    <sheetView showGridLines="0" tabSelected="1" topLeftCell="A178" zoomScaleNormal="100" workbookViewId="0">
      <selection activeCell="E181" sqref="E181"/>
    </sheetView>
  </sheetViews>
  <sheetFormatPr defaultColWidth="8.7109375" defaultRowHeight="15" x14ac:dyDescent="0.25"/>
  <cols>
    <col min="1" max="1" width="2" customWidth="1"/>
    <col min="2" max="2" width="8" customWidth="1"/>
    <col min="3" max="3" width="30" customWidth="1"/>
    <col min="4" max="4" width="12" customWidth="1"/>
    <col min="5" max="5" width="14" customWidth="1"/>
    <col min="6" max="6" width="17" customWidth="1"/>
    <col min="7" max="7" width="21.28515625" customWidth="1"/>
    <col min="8" max="8" width="17" customWidth="1"/>
    <col min="9" max="9" width="2" customWidth="1"/>
  </cols>
  <sheetData>
    <row r="1" spans="2:8" ht="33.75" customHeight="1" x14ac:dyDescent="0.25">
      <c r="B1" s="42" t="s">
        <v>0</v>
      </c>
      <c r="C1" s="42"/>
      <c r="D1" s="42"/>
      <c r="E1" s="42"/>
      <c r="F1" s="42"/>
      <c r="G1" s="42"/>
      <c r="H1" s="42"/>
    </row>
    <row r="2" spans="2:8" ht="15" customHeight="1" x14ac:dyDescent="0.25">
      <c r="B2" s="43" t="s">
        <v>1</v>
      </c>
      <c r="C2" s="43"/>
      <c r="D2" s="43"/>
      <c r="E2" s="43"/>
      <c r="F2" s="43"/>
      <c r="G2" s="43"/>
      <c r="H2" s="43"/>
    </row>
    <row r="3" spans="2:8" ht="7.5" customHeight="1" x14ac:dyDescent="0.25"/>
    <row r="4" spans="2:8" ht="21.75" customHeight="1" x14ac:dyDescent="0.25">
      <c r="B4" s="44" t="s">
        <v>2</v>
      </c>
      <c r="C4" s="44"/>
      <c r="D4" s="45" t="s">
        <v>3</v>
      </c>
      <c r="E4" s="45"/>
      <c r="F4" s="45"/>
      <c r="G4" s="46" t="s">
        <v>4</v>
      </c>
      <c r="H4" s="46"/>
    </row>
    <row r="5" spans="2:8" ht="25.5" customHeight="1" x14ac:dyDescent="0.25">
      <c r="B5" s="38">
        <f>COUNTA(C17:C182)</f>
        <v>166</v>
      </c>
      <c r="C5" s="38"/>
      <c r="D5" s="39">
        <f>E183</f>
        <v>1933</v>
      </c>
      <c r="E5" s="39"/>
      <c r="F5" s="39"/>
      <c r="G5" s="40">
        <f>F183</f>
        <v>12259</v>
      </c>
      <c r="H5" s="40"/>
    </row>
    <row r="6" spans="2:8" ht="25.5" customHeight="1" x14ac:dyDescent="0.25">
      <c r="B6" s="38"/>
      <c r="C6" s="38"/>
      <c r="D6" s="39"/>
      <c r="E6" s="39"/>
      <c r="F6" s="39"/>
      <c r="G6" s="40"/>
      <c r="H6" s="40"/>
    </row>
    <row r="7" spans="2:8" ht="9.75" customHeight="1" x14ac:dyDescent="0.25"/>
    <row r="8" spans="2:8" ht="21.75" customHeight="1" thickBot="1" x14ac:dyDescent="0.3">
      <c r="B8" s="33" t="s">
        <v>5</v>
      </c>
      <c r="C8" s="33"/>
      <c r="D8" s="33"/>
      <c r="E8" s="33"/>
      <c r="F8" s="33"/>
      <c r="G8" s="33"/>
      <c r="H8" s="33"/>
    </row>
    <row r="9" spans="2:8" ht="33.75" customHeight="1" x14ac:dyDescent="0.25">
      <c r="B9" s="41" t="s">
        <v>6</v>
      </c>
      <c r="C9" s="41"/>
      <c r="D9" s="3" t="s">
        <v>7</v>
      </c>
      <c r="E9" s="3" t="s">
        <v>8</v>
      </c>
      <c r="F9" s="3" t="s">
        <v>9</v>
      </c>
      <c r="G9" s="3" t="s">
        <v>10</v>
      </c>
      <c r="H9" s="3"/>
    </row>
    <row r="10" spans="2:8" ht="21" customHeight="1" x14ac:dyDescent="0.25">
      <c r="B10" s="36" t="s">
        <v>11</v>
      </c>
      <c r="C10" s="36"/>
      <c r="D10" s="4" t="s">
        <v>12</v>
      </c>
      <c r="E10" s="4">
        <f>COUNTIF('Danh sách'!$B$5:$B$2103,"Thôn")</f>
        <v>1575</v>
      </c>
      <c r="F10" s="4">
        <f>SUMIF('Danh sách'!$B$5:$B$2103,"Thôn",'Danh sách'!$E$5:$E$2103)</f>
        <v>9807</v>
      </c>
      <c r="G10" s="5">
        <f>IF(E10=0,0,F10/E10)</f>
        <v>6.2266666666666666</v>
      </c>
      <c r="H10" s="6"/>
    </row>
    <row r="11" spans="2:8" ht="21" customHeight="1" x14ac:dyDescent="0.25">
      <c r="B11" s="37" t="s">
        <v>13</v>
      </c>
      <c r="C11" s="37"/>
      <c r="D11" s="7" t="s">
        <v>12</v>
      </c>
      <c r="E11" s="7">
        <f>COUNTIF('Danh sách'!$B$5:$B$2103,"TDP")</f>
        <v>358</v>
      </c>
      <c r="F11" s="7">
        <f>SUMIF('Danh sách'!$B$5:$B$2103,"TDP",'Danh sách'!$E$5:$E$2103)</f>
        <v>2452</v>
      </c>
      <c r="G11" s="8">
        <f>IF(E11=0,0,F11/E11)</f>
        <v>6.8491620111731848</v>
      </c>
      <c r="H11" s="9"/>
    </row>
    <row r="12" spans="2:8" ht="21" customHeight="1" x14ac:dyDescent="0.25">
      <c r="B12" s="36" t="s">
        <v>14</v>
      </c>
      <c r="C12" s="36"/>
      <c r="D12" s="4">
        <f>COUNTIF($D$17:$D$182,"Xã")</f>
        <v>147</v>
      </c>
      <c r="E12" s="4">
        <f>SUMIF($D$17:$D$182,"Xã",$E$17:$E$182)</f>
        <v>1575</v>
      </c>
      <c r="F12" s="4">
        <f>SUMIF($D$17:$D$182,"Xã",$F$17:$F$182)</f>
        <v>9807</v>
      </c>
      <c r="G12" s="5">
        <f>IF(E12=0,0,F12/E12)</f>
        <v>6.2266666666666666</v>
      </c>
      <c r="H12" s="6"/>
    </row>
    <row r="13" spans="2:8" ht="21" customHeight="1" x14ac:dyDescent="0.25">
      <c r="B13" s="37" t="s">
        <v>15</v>
      </c>
      <c r="C13" s="37"/>
      <c r="D13" s="7">
        <f>COUNTIF($D$17:$D$182,"Phường")</f>
        <v>19</v>
      </c>
      <c r="E13" s="7">
        <f>SUMIF($D$17:$D$182,"Phường",$E$17:$E$182)</f>
        <v>358</v>
      </c>
      <c r="F13" s="7">
        <f>SUMIF($D$17:$D$182,"Phường",$F$17:$F$182)</f>
        <v>2452</v>
      </c>
      <c r="G13" s="8">
        <f>IF(E13=0,0,F13/E13)</f>
        <v>6.8491620111731848</v>
      </c>
      <c r="H13" s="9"/>
    </row>
    <row r="14" spans="2:8" ht="21.75" customHeight="1" x14ac:dyDescent="0.25">
      <c r="B14" s="34" t="s">
        <v>16</v>
      </c>
      <c r="C14" s="34"/>
      <c r="D14" s="10">
        <f>COUNTA(C17:C182)</f>
        <v>166</v>
      </c>
      <c r="E14" s="10">
        <f>E183</f>
        <v>1933</v>
      </c>
      <c r="F14" s="10">
        <f>F183</f>
        <v>12259</v>
      </c>
      <c r="G14" s="11">
        <f>IF(E14=0,0,F14/E14)</f>
        <v>6.3419555095706155</v>
      </c>
      <c r="H14" s="12"/>
    </row>
    <row r="15" spans="2:8" ht="24" customHeight="1" thickBot="1" x14ac:dyDescent="0.3">
      <c r="B15" s="33" t="s">
        <v>17</v>
      </c>
      <c r="C15" s="33"/>
      <c r="D15" s="33"/>
      <c r="E15" s="33"/>
      <c r="F15" s="33"/>
      <c r="G15" s="33"/>
      <c r="H15" s="33"/>
    </row>
    <row r="16" spans="2:8" ht="33.75" customHeight="1" x14ac:dyDescent="0.25">
      <c r="B16" s="3" t="s">
        <v>18</v>
      </c>
      <c r="C16" s="3" t="s">
        <v>19</v>
      </c>
      <c r="D16" s="3" t="s">
        <v>20</v>
      </c>
      <c r="E16" s="3" t="s">
        <v>8</v>
      </c>
      <c r="F16" s="3" t="s">
        <v>9</v>
      </c>
      <c r="G16" s="3" t="s">
        <v>10</v>
      </c>
      <c r="H16" s="3"/>
    </row>
    <row r="17" spans="2:8" ht="18.75" customHeight="1" x14ac:dyDescent="0.25">
      <c r="B17" s="13">
        <v>1</v>
      </c>
      <c r="C17" s="2" t="str">
        <f>'Danh sách'!A5</f>
        <v>Phường Hạc Thành</v>
      </c>
      <c r="D17" s="13" t="str">
        <f t="shared" ref="D17:D48" si="0">IF(LEFT(C17,6)="Phường","Phường","Xã")</f>
        <v>Phường</v>
      </c>
      <c r="E17" s="4">
        <f>'Danh sách'!D5</f>
        <v>65</v>
      </c>
      <c r="F17" s="4">
        <f>'Danh sách'!E5</f>
        <v>268</v>
      </c>
      <c r="G17" s="5">
        <f t="shared" ref="G17:G48" si="1">IF(E17=0,0,F17/E17)</f>
        <v>4.1230769230769226</v>
      </c>
      <c r="H17" s="14"/>
    </row>
    <row r="18" spans="2:8" ht="18.75" customHeight="1" x14ac:dyDescent="0.25">
      <c r="B18" s="15">
        <v>2</v>
      </c>
      <c r="C18" s="1" t="str">
        <f>'Danh sách'!A71</f>
        <v>Phường Quảng Phú</v>
      </c>
      <c r="D18" s="15" t="str">
        <f t="shared" si="0"/>
        <v>Phường</v>
      </c>
      <c r="E18" s="7">
        <f>'Danh sách'!D71</f>
        <v>23</v>
      </c>
      <c r="F18" s="7">
        <f>'Danh sách'!E71</f>
        <v>215</v>
      </c>
      <c r="G18" s="8">
        <f t="shared" si="1"/>
        <v>9.3478260869565215</v>
      </c>
      <c r="H18" s="16"/>
    </row>
    <row r="19" spans="2:8" ht="18.75" customHeight="1" x14ac:dyDescent="0.25">
      <c r="B19" s="13">
        <v>3</v>
      </c>
      <c r="C19" s="2" t="str">
        <f>'Danh sách'!A95</f>
        <v>Phường Đông Quang</v>
      </c>
      <c r="D19" s="13" t="str">
        <f t="shared" si="0"/>
        <v>Phường</v>
      </c>
      <c r="E19" s="4">
        <f>'Danh sách'!D95</f>
        <v>21</v>
      </c>
      <c r="F19" s="4">
        <f>'Danh sách'!E95</f>
        <v>147</v>
      </c>
      <c r="G19" s="5">
        <f t="shared" si="1"/>
        <v>7</v>
      </c>
      <c r="H19" s="14"/>
    </row>
    <row r="20" spans="2:8" ht="18.75" customHeight="1" x14ac:dyDescent="0.25">
      <c r="B20" s="15">
        <v>4</v>
      </c>
      <c r="C20" s="1" t="str">
        <f>'Danh sách'!A117</f>
        <v>Phường Đông Sơn</v>
      </c>
      <c r="D20" s="15" t="str">
        <f t="shared" si="0"/>
        <v>Phường</v>
      </c>
      <c r="E20" s="7">
        <f>'Danh sách'!D117</f>
        <v>27</v>
      </c>
      <c r="F20" s="7">
        <f>'Danh sách'!E117</f>
        <v>301</v>
      </c>
      <c r="G20" s="8">
        <f t="shared" si="1"/>
        <v>11.148148148148149</v>
      </c>
      <c r="H20" s="16"/>
    </row>
    <row r="21" spans="2:8" ht="18.75" customHeight="1" x14ac:dyDescent="0.25">
      <c r="B21" s="13">
        <v>5</v>
      </c>
      <c r="C21" s="2" t="str">
        <f>'Danh sách'!A145</f>
        <v>Phường Đông Tiến</v>
      </c>
      <c r="D21" s="13" t="str">
        <f t="shared" si="0"/>
        <v>Phường</v>
      </c>
      <c r="E21" s="4">
        <f>'Danh sách'!D145</f>
        <v>25</v>
      </c>
      <c r="F21" s="4">
        <f>'Danh sách'!E145</f>
        <v>150</v>
      </c>
      <c r="G21" s="5">
        <f t="shared" si="1"/>
        <v>6</v>
      </c>
      <c r="H21" s="14"/>
    </row>
    <row r="22" spans="2:8" ht="18.75" customHeight="1" x14ac:dyDescent="0.25">
      <c r="B22" s="15">
        <v>6</v>
      </c>
      <c r="C22" s="1" t="str">
        <f>'Danh sách'!A171</f>
        <v>Phường Hàm Rồng</v>
      </c>
      <c r="D22" s="15" t="str">
        <f t="shared" si="0"/>
        <v>Phường</v>
      </c>
      <c r="E22" s="7">
        <f>'Danh sách'!D171</f>
        <v>21</v>
      </c>
      <c r="F22" s="7">
        <f>'Danh sách'!E171</f>
        <v>110</v>
      </c>
      <c r="G22" s="8">
        <f t="shared" si="1"/>
        <v>5.2380952380952381</v>
      </c>
      <c r="H22" s="16"/>
    </row>
    <row r="23" spans="2:8" ht="18.75" customHeight="1" x14ac:dyDescent="0.25">
      <c r="B23" s="13">
        <v>7</v>
      </c>
      <c r="C23" s="2" t="str">
        <f>'Danh sách'!A193</f>
        <v>Phường Nguyệt Viên</v>
      </c>
      <c r="D23" s="13" t="str">
        <f t="shared" si="0"/>
        <v>Phường</v>
      </c>
      <c r="E23" s="4">
        <f>'Danh sách'!D193</f>
        <v>15</v>
      </c>
      <c r="F23" s="4">
        <f>'Danh sách'!E193</f>
        <v>75</v>
      </c>
      <c r="G23" s="5">
        <f t="shared" si="1"/>
        <v>5</v>
      </c>
      <c r="H23" s="14"/>
    </row>
    <row r="24" spans="2:8" ht="18.75" customHeight="1" x14ac:dyDescent="0.25">
      <c r="B24" s="15">
        <v>8</v>
      </c>
      <c r="C24" s="1" t="str">
        <f>'Danh sách'!A209</f>
        <v>Phường Sầm Sơn</v>
      </c>
      <c r="D24" s="15" t="str">
        <f t="shared" si="0"/>
        <v>Phường</v>
      </c>
      <c r="E24" s="7">
        <f>'Danh sách'!D209</f>
        <v>28</v>
      </c>
      <c r="F24" s="7">
        <f>'Danh sách'!E209</f>
        <v>269</v>
      </c>
      <c r="G24" s="8">
        <f t="shared" si="1"/>
        <v>9.6071428571428577</v>
      </c>
      <c r="H24" s="16"/>
    </row>
    <row r="25" spans="2:8" ht="18.75" customHeight="1" x14ac:dyDescent="0.25">
      <c r="B25" s="13">
        <v>9</v>
      </c>
      <c r="C25" s="2" t="str">
        <f>'Danh sách'!A238</f>
        <v>Phường Nam Sầm Sơn</v>
      </c>
      <c r="D25" s="13" t="str">
        <f t="shared" si="0"/>
        <v>Phường</v>
      </c>
      <c r="E25" s="4">
        <f>'Danh sách'!D238</f>
        <v>11</v>
      </c>
      <c r="F25" s="4">
        <f>'Danh sách'!E238</f>
        <v>75</v>
      </c>
      <c r="G25" s="5">
        <f t="shared" si="1"/>
        <v>6.8181818181818183</v>
      </c>
      <c r="H25" s="14"/>
    </row>
    <row r="26" spans="2:8" ht="18.75" customHeight="1" x14ac:dyDescent="0.25">
      <c r="B26" s="15">
        <v>10</v>
      </c>
      <c r="C26" s="1" t="str">
        <f>'Danh sách'!A250</f>
        <v>Phường Bỉm Sơn</v>
      </c>
      <c r="D26" s="15" t="str">
        <f t="shared" si="0"/>
        <v>Phường</v>
      </c>
      <c r="E26" s="7">
        <f>'Danh sách'!D250</f>
        <v>20</v>
      </c>
      <c r="F26" s="7">
        <f>'Danh sách'!E250</f>
        <v>133</v>
      </c>
      <c r="G26" s="8">
        <f t="shared" si="1"/>
        <v>6.65</v>
      </c>
      <c r="H26" s="16"/>
    </row>
    <row r="27" spans="2:8" ht="18.75" customHeight="1" x14ac:dyDescent="0.25">
      <c r="B27" s="13">
        <v>11</v>
      </c>
      <c r="C27" s="2" t="str">
        <f>'Danh sách'!A271</f>
        <v>Phường Quang Trung</v>
      </c>
      <c r="D27" s="13" t="str">
        <f t="shared" si="0"/>
        <v>Phường</v>
      </c>
      <c r="E27" s="4">
        <f>'Danh sách'!D271</f>
        <v>14</v>
      </c>
      <c r="F27" s="4">
        <f>'Danh sách'!E271</f>
        <v>72</v>
      </c>
      <c r="G27" s="5">
        <f t="shared" si="1"/>
        <v>5.1428571428571432</v>
      </c>
      <c r="H27" s="14"/>
    </row>
    <row r="28" spans="2:8" ht="18.75" customHeight="1" x14ac:dyDescent="0.25">
      <c r="B28" s="15">
        <v>12</v>
      </c>
      <c r="C28" s="1" t="str">
        <f>'Danh sách'!A286</f>
        <v>Phường Ngọc Sơn</v>
      </c>
      <c r="D28" s="15" t="str">
        <f t="shared" si="0"/>
        <v>Phường</v>
      </c>
      <c r="E28" s="7">
        <f>'Danh sách'!D286</f>
        <v>16</v>
      </c>
      <c r="F28" s="7">
        <f>'Danh sách'!E286</f>
        <v>134</v>
      </c>
      <c r="G28" s="8">
        <f t="shared" si="1"/>
        <v>8.375</v>
      </c>
      <c r="H28" s="16"/>
    </row>
    <row r="29" spans="2:8" ht="18.75" customHeight="1" x14ac:dyDescent="0.25">
      <c r="B29" s="13">
        <v>13</v>
      </c>
      <c r="C29" s="2" t="str">
        <f>'Danh sách'!A303</f>
        <v>Phường Tân Dân</v>
      </c>
      <c r="D29" s="13" t="str">
        <f t="shared" si="0"/>
        <v>Phường</v>
      </c>
      <c r="E29" s="4">
        <f>'Danh sách'!D303</f>
        <v>9</v>
      </c>
      <c r="F29" s="4">
        <f>'Danh sách'!E303</f>
        <v>27</v>
      </c>
      <c r="G29" s="5">
        <f t="shared" si="1"/>
        <v>3</v>
      </c>
      <c r="H29" s="14"/>
    </row>
    <row r="30" spans="2:8" ht="18.75" customHeight="1" x14ac:dyDescent="0.25">
      <c r="B30" s="15">
        <v>14</v>
      </c>
      <c r="C30" s="1" t="str">
        <f>'Danh sách'!A313</f>
        <v>Phường Hải Lĩnh</v>
      </c>
      <c r="D30" s="15" t="str">
        <f t="shared" si="0"/>
        <v>Phường</v>
      </c>
      <c r="E30" s="7">
        <f>'Danh sách'!D313</f>
        <v>8</v>
      </c>
      <c r="F30" s="7">
        <f>'Danh sách'!E313</f>
        <v>57</v>
      </c>
      <c r="G30" s="8">
        <f t="shared" si="1"/>
        <v>7.125</v>
      </c>
      <c r="H30" s="16"/>
    </row>
    <row r="31" spans="2:8" ht="18.75" customHeight="1" x14ac:dyDescent="0.25">
      <c r="B31" s="13">
        <v>15</v>
      </c>
      <c r="C31" s="2" t="str">
        <f>'Danh sách'!A322</f>
        <v>Phường Tĩnh Gia</v>
      </c>
      <c r="D31" s="13" t="str">
        <f t="shared" si="0"/>
        <v>Phường</v>
      </c>
      <c r="E31" s="4">
        <f>'Danh sách'!D322</f>
        <v>21</v>
      </c>
      <c r="F31" s="4">
        <f>'Danh sách'!E322</f>
        <v>121</v>
      </c>
      <c r="G31" s="5">
        <f t="shared" si="1"/>
        <v>5.7619047619047619</v>
      </c>
      <c r="H31" s="14"/>
    </row>
    <row r="32" spans="2:8" ht="18.75" customHeight="1" x14ac:dyDescent="0.25">
      <c r="B32" s="15">
        <v>16</v>
      </c>
      <c r="C32" s="1" t="str">
        <f>'Danh sách'!A344</f>
        <v>Phường Đào Duy Từ</v>
      </c>
      <c r="D32" s="15" t="str">
        <f t="shared" si="0"/>
        <v>Phường</v>
      </c>
      <c r="E32" s="7">
        <f>'Danh sách'!D344</f>
        <v>8</v>
      </c>
      <c r="F32" s="7">
        <f>'Danh sách'!E344</f>
        <v>40</v>
      </c>
      <c r="G32" s="8">
        <f t="shared" si="1"/>
        <v>5</v>
      </c>
      <c r="H32" s="16"/>
    </row>
    <row r="33" spans="2:8" ht="18.75" customHeight="1" x14ac:dyDescent="0.25">
      <c r="B33" s="13">
        <v>17</v>
      </c>
      <c r="C33" s="2" t="str">
        <f>'Danh sách'!A353</f>
        <v>Phường Hải Bình</v>
      </c>
      <c r="D33" s="13" t="str">
        <f t="shared" si="0"/>
        <v>Phường</v>
      </c>
      <c r="E33" s="4">
        <f>'Danh sách'!D353</f>
        <v>8</v>
      </c>
      <c r="F33" s="4">
        <f>'Danh sách'!E353</f>
        <v>79</v>
      </c>
      <c r="G33" s="5">
        <f t="shared" si="1"/>
        <v>9.875</v>
      </c>
      <c r="H33" s="14"/>
    </row>
    <row r="34" spans="2:8" ht="18.75" customHeight="1" x14ac:dyDescent="0.25">
      <c r="B34" s="15">
        <v>18</v>
      </c>
      <c r="C34" s="1" t="str">
        <f>'Danh sách'!A362</f>
        <v>Phường Trúc Lâm</v>
      </c>
      <c r="D34" s="15" t="str">
        <f t="shared" si="0"/>
        <v>Phường</v>
      </c>
      <c r="E34" s="7">
        <f>'Danh sách'!D362</f>
        <v>9</v>
      </c>
      <c r="F34" s="7">
        <f>'Danh sách'!E362</f>
        <v>90</v>
      </c>
      <c r="G34" s="8">
        <f t="shared" si="1"/>
        <v>10</v>
      </c>
      <c r="H34" s="16"/>
    </row>
    <row r="35" spans="2:8" ht="18.75" customHeight="1" x14ac:dyDescent="0.25">
      <c r="B35" s="13">
        <v>19</v>
      </c>
      <c r="C35" s="2" t="str">
        <f>'Danh sách'!A372</f>
        <v>Phường Nghi Sơn</v>
      </c>
      <c r="D35" s="13" t="str">
        <f t="shared" si="0"/>
        <v>Phường</v>
      </c>
      <c r="E35" s="4">
        <f>'Danh sách'!D372</f>
        <v>9</v>
      </c>
      <c r="F35" s="4">
        <f>'Danh sách'!E372</f>
        <v>89</v>
      </c>
      <c r="G35" s="5">
        <f t="shared" si="1"/>
        <v>9.8888888888888893</v>
      </c>
      <c r="H35" s="14"/>
    </row>
    <row r="36" spans="2:8" ht="18.75" customHeight="1" x14ac:dyDescent="0.25">
      <c r="B36" s="15">
        <v>20</v>
      </c>
      <c r="C36" s="1" t="str">
        <f>'Danh sách'!A382</f>
        <v>Xã Các Sơn</v>
      </c>
      <c r="D36" s="15" t="str">
        <f t="shared" si="0"/>
        <v>Xã</v>
      </c>
      <c r="E36" s="7">
        <f>'Danh sách'!D382</f>
        <v>8</v>
      </c>
      <c r="F36" s="7">
        <f>'Danh sách'!E382</f>
        <v>75</v>
      </c>
      <c r="G36" s="8">
        <f t="shared" si="1"/>
        <v>9.375</v>
      </c>
      <c r="H36" s="16"/>
    </row>
    <row r="37" spans="2:8" ht="18.75" customHeight="1" x14ac:dyDescent="0.25">
      <c r="B37" s="13">
        <v>21</v>
      </c>
      <c r="C37" s="2" t="str">
        <f>'Danh sách'!A391</f>
        <v>Xã Trường Lâm</v>
      </c>
      <c r="D37" s="13" t="str">
        <f t="shared" si="0"/>
        <v>Xã</v>
      </c>
      <c r="E37" s="4">
        <f>'Danh sách'!D391</f>
        <v>8</v>
      </c>
      <c r="F37" s="4">
        <f>'Danh sách'!E391</f>
        <v>82</v>
      </c>
      <c r="G37" s="5">
        <f t="shared" si="1"/>
        <v>10.25</v>
      </c>
      <c r="H37" s="14"/>
    </row>
    <row r="38" spans="2:8" ht="18.75" customHeight="1" x14ac:dyDescent="0.25">
      <c r="B38" s="15">
        <v>22</v>
      </c>
      <c r="C38" s="1" t="str">
        <f>'Danh sách'!A400</f>
        <v>Xã Hà Trung</v>
      </c>
      <c r="D38" s="15" t="str">
        <f t="shared" si="0"/>
        <v>Xã</v>
      </c>
      <c r="E38" s="7">
        <f>'Danh sách'!D400</f>
        <v>14</v>
      </c>
      <c r="F38" s="7">
        <f>'Danh sách'!E400</f>
        <v>98</v>
      </c>
      <c r="G38" s="8">
        <f t="shared" si="1"/>
        <v>7</v>
      </c>
      <c r="H38" s="16"/>
    </row>
    <row r="39" spans="2:8" ht="18.75" customHeight="1" x14ac:dyDescent="0.25">
      <c r="B39" s="13">
        <v>23</v>
      </c>
      <c r="C39" s="2" t="str">
        <f>'Danh sách'!A415</f>
        <v>Xã Tống Sơn</v>
      </c>
      <c r="D39" s="13" t="str">
        <f t="shared" si="0"/>
        <v>Xã</v>
      </c>
      <c r="E39" s="4">
        <f>'Danh sách'!D415</f>
        <v>12</v>
      </c>
      <c r="F39" s="4">
        <f>'Danh sách'!E415</f>
        <v>63</v>
      </c>
      <c r="G39" s="5">
        <f t="shared" si="1"/>
        <v>5.25</v>
      </c>
      <c r="H39" s="14"/>
    </row>
    <row r="40" spans="2:8" ht="18.75" customHeight="1" x14ac:dyDescent="0.25">
      <c r="B40" s="15">
        <v>24</v>
      </c>
      <c r="C40" s="1" t="str">
        <f>'Danh sách'!A428</f>
        <v>Xã Hà Long</v>
      </c>
      <c r="D40" s="15" t="str">
        <f t="shared" si="0"/>
        <v>Xã</v>
      </c>
      <c r="E40" s="7">
        <f>'Danh sách'!D428</f>
        <v>9</v>
      </c>
      <c r="F40" s="7">
        <f>'Danh sách'!E428</f>
        <v>31</v>
      </c>
      <c r="G40" s="8">
        <f t="shared" si="1"/>
        <v>3.4444444444444446</v>
      </c>
      <c r="H40" s="16"/>
    </row>
    <row r="41" spans="2:8" ht="18.75" customHeight="1" x14ac:dyDescent="0.25">
      <c r="B41" s="13">
        <v>25</v>
      </c>
      <c r="C41" s="2" t="str">
        <f>'Danh sách'!A438</f>
        <v>Xã Hoạt Giang</v>
      </c>
      <c r="D41" s="13" t="str">
        <f t="shared" si="0"/>
        <v>Xã</v>
      </c>
      <c r="E41" s="4">
        <f>'Danh sách'!D438</f>
        <v>9</v>
      </c>
      <c r="F41" s="4">
        <f>'Danh sách'!E438</f>
        <v>45</v>
      </c>
      <c r="G41" s="5">
        <f t="shared" si="1"/>
        <v>5</v>
      </c>
      <c r="H41" s="14"/>
    </row>
    <row r="42" spans="2:8" ht="18.75" customHeight="1" x14ac:dyDescent="0.25">
      <c r="B42" s="15">
        <v>26</v>
      </c>
      <c r="C42" s="1" t="str">
        <f>'Danh sách'!A448</f>
        <v>Xã Lĩnh Toại</v>
      </c>
      <c r="D42" s="15" t="str">
        <f t="shared" si="0"/>
        <v>Xã</v>
      </c>
      <c r="E42" s="7">
        <f>'Danh sách'!D448</f>
        <v>14</v>
      </c>
      <c r="F42" s="7">
        <f>'Danh sách'!E448</f>
        <v>42</v>
      </c>
      <c r="G42" s="8">
        <f t="shared" si="1"/>
        <v>3</v>
      </c>
      <c r="H42" s="16"/>
    </row>
    <row r="43" spans="2:8" ht="18.75" customHeight="1" x14ac:dyDescent="0.25">
      <c r="B43" s="13">
        <v>27</v>
      </c>
      <c r="C43" s="2" t="str">
        <f>'Danh sách'!A463</f>
        <v>Xã Nga Sơn</v>
      </c>
      <c r="D43" s="13" t="str">
        <f t="shared" si="0"/>
        <v>Xã</v>
      </c>
      <c r="E43" s="4">
        <f>'Danh sách'!D463</f>
        <v>21</v>
      </c>
      <c r="F43" s="4">
        <f>'Danh sách'!E463</f>
        <v>168</v>
      </c>
      <c r="G43" s="5">
        <f t="shared" si="1"/>
        <v>8</v>
      </c>
      <c r="H43" s="14"/>
    </row>
    <row r="44" spans="2:8" ht="18.75" customHeight="1" x14ac:dyDescent="0.25">
      <c r="B44" s="15">
        <v>28</v>
      </c>
      <c r="C44" s="1" t="str">
        <f>'Danh sách'!A485</f>
        <v>Xã Nga Thắng</v>
      </c>
      <c r="D44" s="15" t="str">
        <f t="shared" si="0"/>
        <v>Xã</v>
      </c>
      <c r="E44" s="7">
        <f>'Danh sách'!D485</f>
        <v>13</v>
      </c>
      <c r="F44" s="7">
        <f>'Danh sách'!E485</f>
        <v>67</v>
      </c>
      <c r="G44" s="8">
        <f t="shared" si="1"/>
        <v>5.1538461538461542</v>
      </c>
      <c r="H44" s="16"/>
    </row>
    <row r="45" spans="2:8" ht="18.75" customHeight="1" x14ac:dyDescent="0.25">
      <c r="B45" s="13">
        <v>29</v>
      </c>
      <c r="C45" s="2" t="str">
        <f>'Danh sách'!A499</f>
        <v>Xã Hồ Vương</v>
      </c>
      <c r="D45" s="13" t="str">
        <f t="shared" si="0"/>
        <v>Xã</v>
      </c>
      <c r="E45" s="4">
        <f>'Danh sách'!D499</f>
        <v>13</v>
      </c>
      <c r="F45" s="4">
        <f>'Danh sách'!E499</f>
        <v>78</v>
      </c>
      <c r="G45" s="5">
        <f t="shared" si="1"/>
        <v>6</v>
      </c>
      <c r="H45" s="14"/>
    </row>
    <row r="46" spans="2:8" ht="18.75" customHeight="1" x14ac:dyDescent="0.25">
      <c r="B46" s="15">
        <v>30</v>
      </c>
      <c r="C46" s="1" t="str">
        <f>'Danh sách'!A513</f>
        <v>Xã Tân Tiến</v>
      </c>
      <c r="D46" s="15" t="str">
        <f t="shared" si="0"/>
        <v>Xã</v>
      </c>
      <c r="E46" s="7">
        <f>'Danh sách'!D513</f>
        <v>11</v>
      </c>
      <c r="F46" s="7">
        <f>'Danh sách'!E513</f>
        <v>61</v>
      </c>
      <c r="G46" s="8">
        <f t="shared" si="1"/>
        <v>5.5454545454545459</v>
      </c>
      <c r="H46" s="16"/>
    </row>
    <row r="47" spans="2:8" ht="18.75" customHeight="1" x14ac:dyDescent="0.25">
      <c r="B47" s="13">
        <v>31</v>
      </c>
      <c r="C47" s="2" t="str">
        <f>'Danh sách'!A525</f>
        <v>Xã Nga An</v>
      </c>
      <c r="D47" s="13" t="str">
        <f t="shared" si="0"/>
        <v>Xã</v>
      </c>
      <c r="E47" s="4">
        <f>'Danh sách'!D525</f>
        <v>12</v>
      </c>
      <c r="F47" s="4">
        <f>'Danh sách'!E525</f>
        <v>60</v>
      </c>
      <c r="G47" s="5">
        <f t="shared" si="1"/>
        <v>5</v>
      </c>
      <c r="H47" s="14"/>
    </row>
    <row r="48" spans="2:8" ht="18.75" customHeight="1" x14ac:dyDescent="0.25">
      <c r="B48" s="15">
        <v>32</v>
      </c>
      <c r="C48" s="1" t="str">
        <f>'Danh sách'!A538</f>
        <v>Xã Ba Đình</v>
      </c>
      <c r="D48" s="15" t="str">
        <f t="shared" si="0"/>
        <v>Xã</v>
      </c>
      <c r="E48" s="7">
        <f>'Danh sách'!D538</f>
        <v>12</v>
      </c>
      <c r="F48" s="7">
        <f>'Danh sách'!E538</f>
        <v>60</v>
      </c>
      <c r="G48" s="8">
        <f t="shared" si="1"/>
        <v>5</v>
      </c>
      <c r="H48" s="16"/>
    </row>
    <row r="49" spans="2:8" ht="18.75" customHeight="1" x14ac:dyDescent="0.25">
      <c r="B49" s="13">
        <v>33</v>
      </c>
      <c r="C49" s="2" t="str">
        <f>'Danh sách'!A551</f>
        <v>Xã Triệu Lộc</v>
      </c>
      <c r="D49" s="13" t="str">
        <f t="shared" ref="D49:D80" si="2">IF(LEFT(C49,6)="Phường","Phường","Xã")</f>
        <v>Xã</v>
      </c>
      <c r="E49" s="4">
        <f>'Danh sách'!D551</f>
        <v>12</v>
      </c>
      <c r="F49" s="4">
        <f>'Danh sách'!E551</f>
        <v>55</v>
      </c>
      <c r="G49" s="5">
        <f t="shared" ref="G49:G80" si="3">IF(E49=0,0,F49/E49)</f>
        <v>4.583333333333333</v>
      </c>
      <c r="H49" s="14"/>
    </row>
    <row r="50" spans="2:8" ht="18.75" customHeight="1" x14ac:dyDescent="0.25">
      <c r="B50" s="15">
        <v>34</v>
      </c>
      <c r="C50" s="1" t="str">
        <f>'Danh sách'!A564</f>
        <v>Xã Đông Thành</v>
      </c>
      <c r="D50" s="15" t="str">
        <f t="shared" si="2"/>
        <v>Xã</v>
      </c>
      <c r="E50" s="7">
        <f>'Danh sách'!D564</f>
        <v>12</v>
      </c>
      <c r="F50" s="7">
        <f>'Danh sách'!E564</f>
        <v>65</v>
      </c>
      <c r="G50" s="8">
        <f t="shared" si="3"/>
        <v>5.416666666666667</v>
      </c>
      <c r="H50" s="16"/>
    </row>
    <row r="51" spans="2:8" ht="18.75" customHeight="1" x14ac:dyDescent="0.25">
      <c r="B51" s="13">
        <v>35</v>
      </c>
      <c r="C51" s="2" t="str">
        <f>'Danh sách'!A577</f>
        <v>Xã Hậu Lộc</v>
      </c>
      <c r="D51" s="13" t="str">
        <f t="shared" si="2"/>
        <v>Xã</v>
      </c>
      <c r="E51" s="4">
        <f>'Danh sách'!D577</f>
        <v>14</v>
      </c>
      <c r="F51" s="4">
        <f>'Danh sách'!E577</f>
        <v>67</v>
      </c>
      <c r="G51" s="5">
        <f t="shared" si="3"/>
        <v>4.7857142857142856</v>
      </c>
      <c r="H51" s="14"/>
    </row>
    <row r="52" spans="2:8" ht="18.75" customHeight="1" x14ac:dyDescent="0.25">
      <c r="B52" s="15">
        <v>36</v>
      </c>
      <c r="C52" s="1" t="str">
        <f>'Danh sách'!A592</f>
        <v>Xã Hoa Lộc</v>
      </c>
      <c r="D52" s="15" t="str">
        <f t="shared" si="2"/>
        <v>Xã</v>
      </c>
      <c r="E52" s="7">
        <f>'Danh sách'!D592</f>
        <v>15</v>
      </c>
      <c r="F52" s="7">
        <f>'Danh sách'!E592</f>
        <v>110</v>
      </c>
      <c r="G52" s="8">
        <f t="shared" si="3"/>
        <v>7.333333333333333</v>
      </c>
      <c r="H52" s="16"/>
    </row>
    <row r="53" spans="2:8" ht="18.75" customHeight="1" x14ac:dyDescent="0.25">
      <c r="B53" s="13">
        <v>37</v>
      </c>
      <c r="C53" s="2" t="str">
        <f>'Danh sách'!A608</f>
        <v>Xã Vạn Lộc</v>
      </c>
      <c r="D53" s="13" t="str">
        <f t="shared" si="2"/>
        <v>Xã</v>
      </c>
      <c r="E53" s="4">
        <f>'Danh sách'!D608</f>
        <v>20</v>
      </c>
      <c r="F53" s="4">
        <f>'Danh sách'!E608</f>
        <v>200</v>
      </c>
      <c r="G53" s="5">
        <f t="shared" si="3"/>
        <v>10</v>
      </c>
      <c r="H53" s="14"/>
    </row>
    <row r="54" spans="2:8" ht="18.75" customHeight="1" x14ac:dyDescent="0.25">
      <c r="B54" s="15">
        <v>38</v>
      </c>
      <c r="C54" s="1" t="str">
        <f>'Danh sách'!A629</f>
        <v>Xã Hoằng Hóa</v>
      </c>
      <c r="D54" s="15" t="str">
        <f t="shared" si="2"/>
        <v>Xã</v>
      </c>
      <c r="E54" s="7">
        <f>'Danh sách'!D629</f>
        <v>23</v>
      </c>
      <c r="F54" s="7">
        <f>'Danh sách'!E629</f>
        <v>152</v>
      </c>
      <c r="G54" s="8">
        <f t="shared" si="3"/>
        <v>6.6086956521739131</v>
      </c>
      <c r="H54" s="16"/>
    </row>
    <row r="55" spans="2:8" ht="18.75" customHeight="1" x14ac:dyDescent="0.25">
      <c r="B55" s="13">
        <v>39</v>
      </c>
      <c r="C55" s="2" t="str">
        <f>'Danh sách'!A653</f>
        <v>Xã Hoằng Tiến</v>
      </c>
      <c r="D55" s="13" t="str">
        <f t="shared" si="2"/>
        <v>Xã</v>
      </c>
      <c r="E55" s="4">
        <f>'Danh sách'!D653</f>
        <v>12</v>
      </c>
      <c r="F55" s="4">
        <f>'Danh sách'!E653</f>
        <v>83</v>
      </c>
      <c r="G55" s="5">
        <f t="shared" si="3"/>
        <v>6.916666666666667</v>
      </c>
      <c r="H55" s="14"/>
    </row>
    <row r="56" spans="2:8" ht="18.75" customHeight="1" x14ac:dyDescent="0.25">
      <c r="B56" s="15">
        <v>40</v>
      </c>
      <c r="C56" s="1" t="str">
        <f>'Danh sách'!A666</f>
        <v>Xã Hoằng Thanh</v>
      </c>
      <c r="D56" s="15" t="str">
        <f t="shared" si="2"/>
        <v>Xã</v>
      </c>
      <c r="E56" s="7">
        <f>'Danh sách'!D666</f>
        <v>13</v>
      </c>
      <c r="F56" s="7">
        <f>'Danh sách'!E666</f>
        <v>91</v>
      </c>
      <c r="G56" s="8">
        <f t="shared" si="3"/>
        <v>7</v>
      </c>
      <c r="H56" s="16"/>
    </row>
    <row r="57" spans="2:8" ht="18.75" customHeight="1" x14ac:dyDescent="0.25">
      <c r="B57" s="13">
        <v>41</v>
      </c>
      <c r="C57" s="2" t="str">
        <f>'Danh sách'!A680</f>
        <v>Xã Hoằng Lộc</v>
      </c>
      <c r="D57" s="13" t="str">
        <f t="shared" si="2"/>
        <v>Xã</v>
      </c>
      <c r="E57" s="4">
        <f>'Danh sách'!D680</f>
        <v>17</v>
      </c>
      <c r="F57" s="4">
        <f>'Danh sách'!E680</f>
        <v>102</v>
      </c>
      <c r="G57" s="5">
        <f t="shared" si="3"/>
        <v>6</v>
      </c>
      <c r="H57" s="14"/>
    </row>
    <row r="58" spans="2:8" ht="18.75" customHeight="1" x14ac:dyDescent="0.25">
      <c r="B58" s="15">
        <v>42</v>
      </c>
      <c r="C58" s="1" t="str">
        <f>'Danh sách'!A698</f>
        <v>Xã Hoằng Châu</v>
      </c>
      <c r="D58" s="15" t="str">
        <f t="shared" si="2"/>
        <v>Xã</v>
      </c>
      <c r="E58" s="7">
        <f>'Danh sách'!D698</f>
        <v>14</v>
      </c>
      <c r="F58" s="7">
        <f>'Danh sách'!E698</f>
        <v>70</v>
      </c>
      <c r="G58" s="8">
        <f t="shared" si="3"/>
        <v>5</v>
      </c>
      <c r="H58" s="16"/>
    </row>
    <row r="59" spans="2:8" ht="18.75" customHeight="1" x14ac:dyDescent="0.25">
      <c r="B59" s="13">
        <v>43</v>
      </c>
      <c r="C59" s="2" t="str">
        <f>'Danh sách'!A713</f>
        <v>Xã Hoằng Sơn</v>
      </c>
      <c r="D59" s="13" t="str">
        <f t="shared" si="2"/>
        <v>Xã</v>
      </c>
      <c r="E59" s="4">
        <f>'Danh sách'!D713</f>
        <v>14</v>
      </c>
      <c r="F59" s="4">
        <f>'Danh sách'!E713</f>
        <v>70</v>
      </c>
      <c r="G59" s="5">
        <f t="shared" si="3"/>
        <v>5</v>
      </c>
      <c r="H59" s="14"/>
    </row>
    <row r="60" spans="2:8" ht="18.75" customHeight="1" x14ac:dyDescent="0.25">
      <c r="B60" s="15">
        <v>44</v>
      </c>
      <c r="C60" s="1" t="str">
        <f>'Danh sách'!A728</f>
        <v>Xã Hoằng Phú</v>
      </c>
      <c r="D60" s="15" t="str">
        <f t="shared" si="2"/>
        <v>Xã</v>
      </c>
      <c r="E60" s="7">
        <f>'Danh sách'!D728</f>
        <v>10</v>
      </c>
      <c r="F60" s="7">
        <f>'Danh sách'!E728</f>
        <v>74</v>
      </c>
      <c r="G60" s="8">
        <f t="shared" si="3"/>
        <v>7.4</v>
      </c>
      <c r="H60" s="16"/>
    </row>
    <row r="61" spans="2:8" ht="18.75" customHeight="1" x14ac:dyDescent="0.25">
      <c r="B61" s="13">
        <v>45</v>
      </c>
      <c r="C61" s="2" t="str">
        <f>'Danh sách'!A739</f>
        <v>Xã Hoằng Giang</v>
      </c>
      <c r="D61" s="13" t="str">
        <f t="shared" si="2"/>
        <v>Xã</v>
      </c>
      <c r="E61" s="4">
        <f>'Danh sách'!D739</f>
        <v>12</v>
      </c>
      <c r="F61" s="4">
        <f>'Danh sách'!E739</f>
        <v>155</v>
      </c>
      <c r="G61" s="5">
        <f t="shared" si="3"/>
        <v>12.916666666666666</v>
      </c>
      <c r="H61" s="14"/>
    </row>
    <row r="62" spans="2:8" ht="18.75" customHeight="1" x14ac:dyDescent="0.25">
      <c r="B62" s="15">
        <v>46</v>
      </c>
      <c r="C62" s="1" t="str">
        <f>'Danh sách'!A752</f>
        <v>Xã Lưu Vệ</v>
      </c>
      <c r="D62" s="15" t="str">
        <f t="shared" si="2"/>
        <v>Xã</v>
      </c>
      <c r="E62" s="7">
        <f>'Danh sách'!D752</f>
        <v>16</v>
      </c>
      <c r="F62" s="7">
        <f>'Danh sách'!E752</f>
        <v>159</v>
      </c>
      <c r="G62" s="8">
        <f t="shared" si="3"/>
        <v>9.9375</v>
      </c>
      <c r="H62" s="16"/>
    </row>
    <row r="63" spans="2:8" ht="18.75" customHeight="1" x14ac:dyDescent="0.25">
      <c r="B63" s="13">
        <v>47</v>
      </c>
      <c r="C63" s="2" t="str">
        <f>'Danh sách'!A769</f>
        <v>Xã Quảng Yên</v>
      </c>
      <c r="D63" s="13" t="str">
        <f t="shared" si="2"/>
        <v>Xã</v>
      </c>
      <c r="E63" s="4">
        <f>'Danh sách'!D769</f>
        <v>13</v>
      </c>
      <c r="F63" s="4">
        <f>'Danh sách'!E769</f>
        <v>65</v>
      </c>
      <c r="G63" s="5">
        <f t="shared" si="3"/>
        <v>5</v>
      </c>
      <c r="H63" s="14"/>
    </row>
    <row r="64" spans="2:8" ht="18.75" customHeight="1" x14ac:dyDescent="0.25">
      <c r="B64" s="15">
        <v>48</v>
      </c>
      <c r="C64" s="1" t="str">
        <f>'Danh sách'!A783</f>
        <v>Xã Quảng Bình</v>
      </c>
      <c r="D64" s="15" t="str">
        <f t="shared" si="2"/>
        <v>Xã</v>
      </c>
      <c r="E64" s="7">
        <f>'Danh sách'!D783</f>
        <v>15</v>
      </c>
      <c r="F64" s="7">
        <f>'Danh sách'!E783</f>
        <v>133</v>
      </c>
      <c r="G64" s="8">
        <f t="shared" si="3"/>
        <v>8.8666666666666671</v>
      </c>
      <c r="H64" s="16"/>
    </row>
    <row r="65" spans="2:8" ht="18.75" customHeight="1" x14ac:dyDescent="0.25">
      <c r="B65" s="13">
        <v>49</v>
      </c>
      <c r="C65" s="2" t="str">
        <f>'Danh sách'!A799</f>
        <v>Xã Quảng Ngọc</v>
      </c>
      <c r="D65" s="13" t="str">
        <f t="shared" si="2"/>
        <v>Xã</v>
      </c>
      <c r="E65" s="4">
        <f>'Danh sách'!D799</f>
        <v>16</v>
      </c>
      <c r="F65" s="4">
        <f>'Danh sách'!E799</f>
        <v>88</v>
      </c>
      <c r="G65" s="5">
        <f t="shared" si="3"/>
        <v>5.5</v>
      </c>
      <c r="H65" s="14"/>
    </row>
    <row r="66" spans="2:8" ht="18.75" customHeight="1" x14ac:dyDescent="0.25">
      <c r="B66" s="15">
        <v>50</v>
      </c>
      <c r="C66" s="1" t="str">
        <f>'Danh sách'!A816</f>
        <v>Xã Quảng Ninh</v>
      </c>
      <c r="D66" s="15" t="str">
        <f t="shared" si="2"/>
        <v>Xã</v>
      </c>
      <c r="E66" s="7">
        <f>'Danh sách'!D816</f>
        <v>11</v>
      </c>
      <c r="F66" s="7">
        <f>'Danh sách'!E816</f>
        <v>98</v>
      </c>
      <c r="G66" s="8">
        <f t="shared" si="3"/>
        <v>8.9090909090909083</v>
      </c>
      <c r="H66" s="16"/>
    </row>
    <row r="67" spans="2:8" ht="18.75" customHeight="1" x14ac:dyDescent="0.25">
      <c r="B67" s="13">
        <v>51</v>
      </c>
      <c r="C67" s="2" t="str">
        <f>'Danh sách'!A828</f>
        <v>Xã Tiên Trang</v>
      </c>
      <c r="D67" s="13" t="str">
        <f t="shared" si="2"/>
        <v>Xã</v>
      </c>
      <c r="E67" s="4">
        <f>'Danh sách'!D828</f>
        <v>15</v>
      </c>
      <c r="F67" s="4">
        <f>'Danh sách'!E828</f>
        <v>75</v>
      </c>
      <c r="G67" s="5">
        <f t="shared" si="3"/>
        <v>5</v>
      </c>
      <c r="H67" s="14"/>
    </row>
    <row r="68" spans="2:8" ht="18.75" customHeight="1" x14ac:dyDescent="0.25">
      <c r="B68" s="15">
        <v>52</v>
      </c>
      <c r="C68" s="1" t="str">
        <f>'Danh sách'!A844</f>
        <v>Xã Quảng Chính</v>
      </c>
      <c r="D68" s="15" t="str">
        <f t="shared" si="2"/>
        <v>Xã</v>
      </c>
      <c r="E68" s="7">
        <f>'Danh sách'!D844</f>
        <v>10</v>
      </c>
      <c r="F68" s="7">
        <f>'Danh sách'!E844</f>
        <v>119</v>
      </c>
      <c r="G68" s="8">
        <f t="shared" si="3"/>
        <v>11.9</v>
      </c>
      <c r="H68" s="16"/>
    </row>
    <row r="69" spans="2:8" ht="18.75" customHeight="1" x14ac:dyDescent="0.25">
      <c r="B69" s="13">
        <v>53</v>
      </c>
      <c r="C69" s="2" t="str">
        <f>'Danh sách'!A855</f>
        <v>Xã Nông Cống</v>
      </c>
      <c r="D69" s="13" t="str">
        <f t="shared" si="2"/>
        <v>Xã</v>
      </c>
      <c r="E69" s="4">
        <f>'Danh sách'!D855</f>
        <v>19</v>
      </c>
      <c r="F69" s="4">
        <f>'Danh sách'!E855</f>
        <v>95</v>
      </c>
      <c r="G69" s="5">
        <f t="shared" si="3"/>
        <v>5</v>
      </c>
      <c r="H69" s="14"/>
    </row>
    <row r="70" spans="2:8" ht="18.75" customHeight="1" x14ac:dyDescent="0.25">
      <c r="B70" s="15">
        <v>54</v>
      </c>
      <c r="C70" s="1" t="str">
        <f>'Danh sách'!A875</f>
        <v>Xã Thắng Lợi</v>
      </c>
      <c r="D70" s="15" t="str">
        <f t="shared" si="2"/>
        <v>Xã</v>
      </c>
      <c r="E70" s="7">
        <f>'Danh sách'!D875</f>
        <v>14</v>
      </c>
      <c r="F70" s="7">
        <f>'Danh sách'!E875</f>
        <v>70</v>
      </c>
      <c r="G70" s="8">
        <f t="shared" si="3"/>
        <v>5</v>
      </c>
      <c r="H70" s="16"/>
    </row>
    <row r="71" spans="2:8" ht="18.75" customHeight="1" x14ac:dyDescent="0.25">
      <c r="B71" s="13">
        <v>55</v>
      </c>
      <c r="C71" s="2" t="str">
        <f>'Danh sách'!A890</f>
        <v>Xã Trung Chính</v>
      </c>
      <c r="D71" s="13" t="str">
        <f t="shared" si="2"/>
        <v>Xã</v>
      </c>
      <c r="E71" s="4">
        <f>'Danh sách'!D890</f>
        <v>15</v>
      </c>
      <c r="F71" s="4">
        <f>'Danh sách'!E890</f>
        <v>45</v>
      </c>
      <c r="G71" s="5">
        <f t="shared" si="3"/>
        <v>3</v>
      </c>
      <c r="H71" s="14"/>
    </row>
    <row r="72" spans="2:8" ht="18.75" customHeight="1" x14ac:dyDescent="0.25">
      <c r="B72" s="15">
        <v>56</v>
      </c>
      <c r="C72" s="1" t="str">
        <f>'Danh sách'!A906</f>
        <v>Xã Trường Văn</v>
      </c>
      <c r="D72" s="15" t="str">
        <f t="shared" si="2"/>
        <v>Xã</v>
      </c>
      <c r="E72" s="7">
        <f>'Danh sách'!D906</f>
        <v>11</v>
      </c>
      <c r="F72" s="7">
        <f>'Danh sách'!E906</f>
        <v>55</v>
      </c>
      <c r="G72" s="8">
        <f t="shared" si="3"/>
        <v>5</v>
      </c>
      <c r="H72" s="16"/>
    </row>
    <row r="73" spans="2:8" ht="18.75" customHeight="1" x14ac:dyDescent="0.25">
      <c r="B73" s="13">
        <v>57</v>
      </c>
      <c r="C73" s="2" t="str">
        <f>'Danh sách'!A918</f>
        <v>Xã Thăng Bình</v>
      </c>
      <c r="D73" s="13" t="str">
        <f t="shared" si="2"/>
        <v>Xã</v>
      </c>
      <c r="E73" s="4">
        <f>'Danh sách'!D918</f>
        <v>9</v>
      </c>
      <c r="F73" s="4">
        <f>'Danh sách'!E918</f>
        <v>52</v>
      </c>
      <c r="G73" s="5">
        <f t="shared" si="3"/>
        <v>5.7777777777777777</v>
      </c>
      <c r="H73" s="14"/>
    </row>
    <row r="74" spans="2:8" ht="18.75" customHeight="1" x14ac:dyDescent="0.25">
      <c r="B74" s="15">
        <v>58</v>
      </c>
      <c r="C74" s="1" t="str">
        <f>'Danh sách'!A928</f>
        <v>Xã Tượng Lĩnh</v>
      </c>
      <c r="D74" s="15" t="str">
        <f t="shared" si="2"/>
        <v>Xã</v>
      </c>
      <c r="E74" s="7">
        <f>'Danh sách'!D928</f>
        <v>10</v>
      </c>
      <c r="F74" s="7">
        <f>'Danh sách'!E928</f>
        <v>50</v>
      </c>
      <c r="G74" s="8">
        <f t="shared" si="3"/>
        <v>5</v>
      </c>
      <c r="H74" s="16"/>
    </row>
    <row r="75" spans="2:8" ht="18.75" customHeight="1" x14ac:dyDescent="0.25">
      <c r="B75" s="13">
        <v>59</v>
      </c>
      <c r="C75" s="2" t="str">
        <f>'Danh sách'!A939</f>
        <v>Xã Công Chính</v>
      </c>
      <c r="D75" s="13" t="str">
        <f t="shared" si="2"/>
        <v>Xã</v>
      </c>
      <c r="E75" s="4">
        <f>'Danh sách'!D939</f>
        <v>13</v>
      </c>
      <c r="F75" s="4">
        <f>'Danh sách'!E939</f>
        <v>0</v>
      </c>
      <c r="G75" s="5">
        <f t="shared" si="3"/>
        <v>0</v>
      </c>
      <c r="H75" s="14"/>
    </row>
    <row r="76" spans="2:8" ht="18.75" customHeight="1" x14ac:dyDescent="0.25">
      <c r="B76" s="15">
        <v>60</v>
      </c>
      <c r="C76" s="1" t="str">
        <f>'Danh sách'!A953</f>
        <v>Xã Thiệu Hóa</v>
      </c>
      <c r="D76" s="15" t="str">
        <f t="shared" si="2"/>
        <v>Xã</v>
      </c>
      <c r="E76" s="7">
        <f>'Danh sách'!D953</f>
        <v>20</v>
      </c>
      <c r="F76" s="7">
        <f>'Danh sách'!E953</f>
        <v>100</v>
      </c>
      <c r="G76" s="8">
        <f t="shared" si="3"/>
        <v>5</v>
      </c>
      <c r="H76" s="16"/>
    </row>
    <row r="77" spans="2:8" ht="18.75" customHeight="1" x14ac:dyDescent="0.25">
      <c r="B77" s="13">
        <v>61</v>
      </c>
      <c r="C77" s="2" t="str">
        <f>'Danh sách'!A974</f>
        <v>Xã Thiệu Quang</v>
      </c>
      <c r="D77" s="13" t="str">
        <f t="shared" si="2"/>
        <v>Xã</v>
      </c>
      <c r="E77" s="4">
        <f>'Danh sách'!D974</f>
        <v>13</v>
      </c>
      <c r="F77" s="4">
        <f>'Danh sách'!E974</f>
        <v>77</v>
      </c>
      <c r="G77" s="5">
        <f t="shared" si="3"/>
        <v>5.9230769230769234</v>
      </c>
      <c r="H77" s="14"/>
    </row>
    <row r="78" spans="2:8" ht="18.75" customHeight="1" x14ac:dyDescent="0.25">
      <c r="B78" s="15">
        <v>62</v>
      </c>
      <c r="C78" s="1" t="str">
        <f>'Danh sách'!A988</f>
        <v>Xã Thiệu Tiến</v>
      </c>
      <c r="D78" s="15" t="str">
        <f t="shared" si="2"/>
        <v>Xã</v>
      </c>
      <c r="E78" s="7">
        <f>'Danh sách'!D988</f>
        <v>10</v>
      </c>
      <c r="F78" s="7">
        <f>'Danh sách'!E988</f>
        <v>47</v>
      </c>
      <c r="G78" s="8">
        <f t="shared" si="3"/>
        <v>4.7</v>
      </c>
      <c r="H78" s="16"/>
    </row>
    <row r="79" spans="2:8" ht="18.75" customHeight="1" x14ac:dyDescent="0.25">
      <c r="B79" s="13">
        <v>63</v>
      </c>
      <c r="C79" s="2" t="str">
        <f>'Danh sách'!A999</f>
        <v>Xã Thiệu Toán</v>
      </c>
      <c r="D79" s="13" t="str">
        <f t="shared" si="2"/>
        <v>Xã</v>
      </c>
      <c r="E79" s="4">
        <f>'Danh sách'!D999</f>
        <v>12</v>
      </c>
      <c r="F79" s="4">
        <f>'Danh sách'!E999</f>
        <v>86</v>
      </c>
      <c r="G79" s="5">
        <f t="shared" si="3"/>
        <v>7.166666666666667</v>
      </c>
      <c r="H79" s="14"/>
    </row>
    <row r="80" spans="2:8" ht="18.75" customHeight="1" x14ac:dyDescent="0.25">
      <c r="B80" s="15">
        <v>64</v>
      </c>
      <c r="C80" s="1" t="str">
        <f>'Danh sách'!A1012</f>
        <v>Xã Thiệu Trung</v>
      </c>
      <c r="D80" s="15" t="str">
        <f t="shared" si="2"/>
        <v>Xã</v>
      </c>
      <c r="E80" s="7">
        <f>'Danh sách'!D1012</f>
        <v>13</v>
      </c>
      <c r="F80" s="7">
        <f>'Danh sách'!E1012</f>
        <v>115</v>
      </c>
      <c r="G80" s="8">
        <f t="shared" si="3"/>
        <v>8.8461538461538467</v>
      </c>
      <c r="H80" s="16"/>
    </row>
    <row r="81" spans="2:8" ht="18.75" customHeight="1" x14ac:dyDescent="0.25">
      <c r="B81" s="13">
        <v>65</v>
      </c>
      <c r="C81" s="2" t="str">
        <f>'Danh sách'!A1026</f>
        <v>Xã Yên Định</v>
      </c>
      <c r="D81" s="13" t="str">
        <f t="shared" ref="D81:D112" si="4">IF(LEFT(C81,6)="Phường","Phường","Xã")</f>
        <v>Xã</v>
      </c>
      <c r="E81" s="4">
        <f>'Danh sách'!D1026</f>
        <v>12</v>
      </c>
      <c r="F81" s="4">
        <f>'Danh sách'!E1026</f>
        <v>103</v>
      </c>
      <c r="G81" s="5">
        <f t="shared" ref="G81:G112" si="5">IF(E81=0,0,F81/E81)</f>
        <v>8.5833333333333339</v>
      </c>
      <c r="H81" s="14"/>
    </row>
    <row r="82" spans="2:8" ht="18.75" customHeight="1" x14ac:dyDescent="0.25">
      <c r="B82" s="15">
        <v>66</v>
      </c>
      <c r="C82" s="1" t="str">
        <f>'Danh sách'!A1039</f>
        <v>Xã Định Hòa</v>
      </c>
      <c r="D82" s="15" t="str">
        <f t="shared" si="4"/>
        <v>Xã</v>
      </c>
      <c r="E82" s="7">
        <f>'Danh sách'!D1039</f>
        <v>9</v>
      </c>
      <c r="F82" s="7">
        <f>'Danh sách'!E1039</f>
        <v>45</v>
      </c>
      <c r="G82" s="8">
        <f t="shared" si="5"/>
        <v>5</v>
      </c>
      <c r="H82" s="16"/>
    </row>
    <row r="83" spans="2:8" ht="18.75" customHeight="1" x14ac:dyDescent="0.25">
      <c r="B83" s="13">
        <v>67</v>
      </c>
      <c r="C83" s="2" t="str">
        <f>'Danh sách'!A1049</f>
        <v>Xã Định Tân</v>
      </c>
      <c r="D83" s="13" t="str">
        <f t="shared" si="4"/>
        <v>Xã</v>
      </c>
      <c r="E83" s="4">
        <f>'Danh sách'!D1049</f>
        <v>12</v>
      </c>
      <c r="F83" s="4">
        <f>'Danh sách'!E1049</f>
        <v>84</v>
      </c>
      <c r="G83" s="5">
        <f t="shared" si="5"/>
        <v>7</v>
      </c>
      <c r="H83" s="14"/>
    </row>
    <row r="84" spans="2:8" ht="18.75" customHeight="1" x14ac:dyDescent="0.25">
      <c r="B84" s="15">
        <v>68</v>
      </c>
      <c r="C84" s="1" t="str">
        <f>'Danh sách'!A1062</f>
        <v>Xã Yên Ninh</v>
      </c>
      <c r="D84" s="15" t="str">
        <f t="shared" si="4"/>
        <v>Xã</v>
      </c>
      <c r="E84" s="7">
        <f>'Danh sách'!D1062</f>
        <v>9</v>
      </c>
      <c r="F84" s="7">
        <f>'Danh sách'!E1062</f>
        <v>114</v>
      </c>
      <c r="G84" s="8">
        <f t="shared" si="5"/>
        <v>12.666666666666666</v>
      </c>
      <c r="H84" s="16"/>
    </row>
    <row r="85" spans="2:8" ht="18.75" customHeight="1" x14ac:dyDescent="0.25">
      <c r="B85" s="13">
        <v>69</v>
      </c>
      <c r="C85" s="2" t="str">
        <f>'Danh sách'!A1072</f>
        <v>Xã Yên Trường</v>
      </c>
      <c r="D85" s="13" t="str">
        <f t="shared" si="4"/>
        <v>Xã</v>
      </c>
      <c r="E85" s="4">
        <f>'Danh sách'!D1072</f>
        <v>9</v>
      </c>
      <c r="F85" s="4">
        <f>'Danh sách'!E1072</f>
        <v>96</v>
      </c>
      <c r="G85" s="5">
        <f t="shared" si="5"/>
        <v>10.666666666666666</v>
      </c>
      <c r="H85" s="14"/>
    </row>
    <row r="86" spans="2:8" ht="18.75" customHeight="1" x14ac:dyDescent="0.25">
      <c r="B86" s="15">
        <v>70</v>
      </c>
      <c r="C86" s="1" t="str">
        <f>'Danh sách'!A1082</f>
        <v>Xã Yên Phú</v>
      </c>
      <c r="D86" s="15" t="str">
        <f t="shared" si="4"/>
        <v>Xã</v>
      </c>
      <c r="E86" s="7">
        <f>'Danh sách'!D1082</f>
        <v>7</v>
      </c>
      <c r="F86" s="7">
        <f>'Danh sách'!E1082</f>
        <v>56</v>
      </c>
      <c r="G86" s="8">
        <f t="shared" si="5"/>
        <v>8</v>
      </c>
      <c r="H86" s="16"/>
    </row>
    <row r="87" spans="2:8" ht="18.75" customHeight="1" x14ac:dyDescent="0.25">
      <c r="B87" s="13">
        <v>71</v>
      </c>
      <c r="C87" s="2" t="str">
        <f>'Danh sách'!A1090</f>
        <v>Xã Quý Lộc</v>
      </c>
      <c r="D87" s="13" t="str">
        <f t="shared" si="4"/>
        <v>Xã</v>
      </c>
      <c r="E87" s="4">
        <f>'Danh sách'!D1090</f>
        <v>12</v>
      </c>
      <c r="F87" s="4">
        <f>'Danh sách'!E1090</f>
        <v>84</v>
      </c>
      <c r="G87" s="5">
        <f t="shared" si="5"/>
        <v>7</v>
      </c>
      <c r="H87" s="14"/>
    </row>
    <row r="88" spans="2:8" ht="18.75" customHeight="1" x14ac:dyDescent="0.25">
      <c r="B88" s="15">
        <v>72</v>
      </c>
      <c r="C88" s="1" t="str">
        <f>'Danh sách'!A1103</f>
        <v>Xã Thọ Xuân</v>
      </c>
      <c r="D88" s="15" t="str">
        <f t="shared" si="4"/>
        <v>Xã</v>
      </c>
      <c r="E88" s="7">
        <f>'Danh sách'!D1103</f>
        <v>16</v>
      </c>
      <c r="F88" s="7">
        <f>'Danh sách'!E1103</f>
        <v>80</v>
      </c>
      <c r="G88" s="8">
        <f t="shared" si="5"/>
        <v>5</v>
      </c>
      <c r="H88" s="16"/>
    </row>
    <row r="89" spans="2:8" ht="18.75" customHeight="1" x14ac:dyDescent="0.25">
      <c r="B89" s="13">
        <v>73</v>
      </c>
      <c r="C89" s="2" t="str">
        <f>'Danh sách'!A1120</f>
        <v>Xã Thọ Long</v>
      </c>
      <c r="D89" s="13" t="str">
        <f t="shared" si="4"/>
        <v>Xã</v>
      </c>
      <c r="E89" s="4">
        <f>'Danh sách'!D1120</f>
        <v>15</v>
      </c>
      <c r="F89" s="4">
        <f>'Danh sách'!E1120</f>
        <v>88</v>
      </c>
      <c r="G89" s="5">
        <f t="shared" si="5"/>
        <v>5.8666666666666663</v>
      </c>
      <c r="H89" s="14"/>
    </row>
    <row r="90" spans="2:8" ht="18.75" customHeight="1" x14ac:dyDescent="0.25">
      <c r="B90" s="15">
        <v>74</v>
      </c>
      <c r="C90" s="1" t="str">
        <f>'Danh sách'!A1136</f>
        <v>Xã Xuân Hòa</v>
      </c>
      <c r="D90" s="15" t="str">
        <f t="shared" si="4"/>
        <v>Xã</v>
      </c>
      <c r="E90" s="7">
        <f>'Danh sách'!D1136</f>
        <v>14</v>
      </c>
      <c r="F90" s="7">
        <f>'Danh sách'!E1136</f>
        <v>142</v>
      </c>
      <c r="G90" s="8">
        <f t="shared" si="5"/>
        <v>10.142857142857142</v>
      </c>
      <c r="H90" s="16"/>
    </row>
    <row r="91" spans="2:8" ht="18.75" customHeight="1" x14ac:dyDescent="0.25">
      <c r="B91" s="13">
        <v>75</v>
      </c>
      <c r="C91" s="2" t="str">
        <f>'Danh sách'!A1151</f>
        <v>Xã Sao Vàng</v>
      </c>
      <c r="D91" s="13" t="str">
        <f t="shared" si="4"/>
        <v>Xã</v>
      </c>
      <c r="E91" s="4">
        <f>'Danh sách'!D1151</f>
        <v>23</v>
      </c>
      <c r="F91" s="4">
        <f>'Danh sách'!E1151</f>
        <v>169</v>
      </c>
      <c r="G91" s="5">
        <f t="shared" si="5"/>
        <v>7.3478260869565215</v>
      </c>
      <c r="H91" s="14"/>
    </row>
    <row r="92" spans="2:8" ht="18.75" customHeight="1" x14ac:dyDescent="0.25">
      <c r="B92" s="15">
        <v>76</v>
      </c>
      <c r="C92" s="1" t="str">
        <f>'Danh sách'!A1175</f>
        <v>Xã Lam Sơn</v>
      </c>
      <c r="D92" s="15" t="str">
        <f t="shared" si="4"/>
        <v>Xã</v>
      </c>
      <c r="E92" s="7">
        <f>'Danh sách'!D1175</f>
        <v>14</v>
      </c>
      <c r="F92" s="7">
        <f>'Danh sách'!E1175</f>
        <v>102</v>
      </c>
      <c r="G92" s="8">
        <f t="shared" si="5"/>
        <v>7.2857142857142856</v>
      </c>
      <c r="H92" s="16"/>
    </row>
    <row r="93" spans="2:8" ht="18.75" customHeight="1" x14ac:dyDescent="0.25">
      <c r="B93" s="13">
        <v>77</v>
      </c>
      <c r="C93" s="2" t="str">
        <f>'Danh sách'!A1190</f>
        <v>Xã Thọ Lập</v>
      </c>
      <c r="D93" s="13" t="str">
        <f t="shared" si="4"/>
        <v>Xã</v>
      </c>
      <c r="E93" s="4">
        <f>'Danh sách'!D1190</f>
        <v>11</v>
      </c>
      <c r="F93" s="4">
        <f>'Danh sách'!E1190</f>
        <v>77</v>
      </c>
      <c r="G93" s="5">
        <f t="shared" si="5"/>
        <v>7</v>
      </c>
      <c r="H93" s="14"/>
    </row>
    <row r="94" spans="2:8" ht="18.75" customHeight="1" x14ac:dyDescent="0.25">
      <c r="B94" s="15">
        <v>78</v>
      </c>
      <c r="C94" s="1" t="str">
        <f>'Danh sách'!A1202</f>
        <v>Xã Xuân Tín</v>
      </c>
      <c r="D94" s="15" t="str">
        <f t="shared" si="4"/>
        <v>Xã</v>
      </c>
      <c r="E94" s="7">
        <f>'Danh sách'!D1202</f>
        <v>12</v>
      </c>
      <c r="F94" s="7">
        <f>'Danh sách'!E1202</f>
        <v>60</v>
      </c>
      <c r="G94" s="8">
        <f t="shared" si="5"/>
        <v>5</v>
      </c>
      <c r="H94" s="16"/>
    </row>
    <row r="95" spans="2:8" ht="18.75" customHeight="1" x14ac:dyDescent="0.25">
      <c r="B95" s="13">
        <v>79</v>
      </c>
      <c r="C95" s="2" t="str">
        <f>'Danh sách'!A1215</f>
        <v>Xã Xuân Lập</v>
      </c>
      <c r="D95" s="13" t="str">
        <f t="shared" si="4"/>
        <v>Xã</v>
      </c>
      <c r="E95" s="4">
        <f>'Danh sách'!D1215</f>
        <v>17</v>
      </c>
      <c r="F95" s="4">
        <f>'Danh sách'!E1215</f>
        <v>80</v>
      </c>
      <c r="G95" s="5">
        <f t="shared" si="5"/>
        <v>4.7058823529411766</v>
      </c>
      <c r="H95" s="14"/>
    </row>
    <row r="96" spans="2:8" ht="18.75" customHeight="1" x14ac:dyDescent="0.25">
      <c r="B96" s="15">
        <v>80</v>
      </c>
      <c r="C96" s="1" t="str">
        <f>'Danh sách'!A1233</f>
        <v>Xã Vĩnh Lộc</v>
      </c>
      <c r="D96" s="15" t="str">
        <f t="shared" si="4"/>
        <v>Xã</v>
      </c>
      <c r="E96" s="7">
        <f>'Danh sách'!D1233</f>
        <v>20</v>
      </c>
      <c r="F96" s="7">
        <f>'Danh sách'!E1233</f>
        <v>115</v>
      </c>
      <c r="G96" s="8">
        <f t="shared" si="5"/>
        <v>5.75</v>
      </c>
      <c r="H96" s="16"/>
    </row>
    <row r="97" spans="2:8" ht="18.75" customHeight="1" x14ac:dyDescent="0.25">
      <c r="B97" s="13">
        <v>81</v>
      </c>
      <c r="C97" s="2" t="str">
        <f>'Danh sách'!A1254</f>
        <v>Xã Tây Đô</v>
      </c>
      <c r="D97" s="13" t="str">
        <f t="shared" si="4"/>
        <v>Xã</v>
      </c>
      <c r="E97" s="4">
        <f>'Danh sách'!D1254</f>
        <v>13</v>
      </c>
      <c r="F97" s="4">
        <f>'Danh sách'!E1254</f>
        <v>98</v>
      </c>
      <c r="G97" s="5">
        <f t="shared" si="5"/>
        <v>7.5384615384615383</v>
      </c>
      <c r="H97" s="14"/>
    </row>
    <row r="98" spans="2:8" ht="18.75" customHeight="1" x14ac:dyDescent="0.25">
      <c r="B98" s="15">
        <v>82</v>
      </c>
      <c r="C98" s="1" t="str">
        <f>'Danh sách'!A1268</f>
        <v>Xã Biện Thượng</v>
      </c>
      <c r="D98" s="15" t="str">
        <f t="shared" si="4"/>
        <v>Xã</v>
      </c>
      <c r="E98" s="7">
        <f>'Danh sách'!D1268</f>
        <v>15</v>
      </c>
      <c r="F98" s="7">
        <f>'Danh sách'!E1268</f>
        <v>75</v>
      </c>
      <c r="G98" s="8">
        <f t="shared" si="5"/>
        <v>5</v>
      </c>
      <c r="H98" s="16"/>
    </row>
    <row r="99" spans="2:8" ht="18.75" customHeight="1" x14ac:dyDescent="0.25">
      <c r="B99" s="13">
        <v>83</v>
      </c>
      <c r="C99" s="2" t="str">
        <f>'Danh sách'!A1284</f>
        <v>Xã Triệu Sơn</v>
      </c>
      <c r="D99" s="13" t="str">
        <f t="shared" si="4"/>
        <v>Xã</v>
      </c>
      <c r="E99" s="4">
        <f>'Danh sách'!D1284</f>
        <v>23</v>
      </c>
      <c r="F99" s="4">
        <f>'Danh sách'!E1284</f>
        <v>121</v>
      </c>
      <c r="G99" s="5">
        <f t="shared" si="5"/>
        <v>5.2608695652173916</v>
      </c>
      <c r="H99" s="14"/>
    </row>
    <row r="100" spans="2:8" ht="18.75" customHeight="1" x14ac:dyDescent="0.25">
      <c r="B100" s="15">
        <v>84</v>
      </c>
      <c r="C100" s="1" t="str">
        <f>'Danh sách'!A1308</f>
        <v>Xã An Nông</v>
      </c>
      <c r="D100" s="15" t="str">
        <f t="shared" si="4"/>
        <v>Xã</v>
      </c>
      <c r="E100" s="7">
        <f>'Danh sách'!D1308</f>
        <v>15</v>
      </c>
      <c r="F100" s="7">
        <f>'Danh sách'!E1308</f>
        <v>79</v>
      </c>
      <c r="G100" s="8">
        <f t="shared" si="5"/>
        <v>5.2666666666666666</v>
      </c>
      <c r="H100" s="16"/>
    </row>
    <row r="101" spans="2:8" ht="18.75" customHeight="1" x14ac:dyDescent="0.25">
      <c r="B101" s="13">
        <v>85</v>
      </c>
      <c r="C101" s="2" t="str">
        <f>'Danh sách'!A1324</f>
        <v>Xã Tân Ninh</v>
      </c>
      <c r="D101" s="13" t="str">
        <f t="shared" si="4"/>
        <v>Xã</v>
      </c>
      <c r="E101" s="4">
        <f>'Danh sách'!D1324</f>
        <v>11</v>
      </c>
      <c r="F101" s="4">
        <f>'Danh sách'!E1324</f>
        <v>65</v>
      </c>
      <c r="G101" s="5">
        <f t="shared" si="5"/>
        <v>5.9090909090909092</v>
      </c>
      <c r="H101" s="14"/>
    </row>
    <row r="102" spans="2:8" ht="18.75" customHeight="1" x14ac:dyDescent="0.25">
      <c r="B102" s="15">
        <v>86</v>
      </c>
      <c r="C102" s="1" t="str">
        <f>'Danh sách'!A1336</f>
        <v>Xã Đồng Tiến</v>
      </c>
      <c r="D102" s="15" t="str">
        <f t="shared" si="4"/>
        <v>Xã</v>
      </c>
      <c r="E102" s="7">
        <f>'Danh sách'!D1336</f>
        <v>9</v>
      </c>
      <c r="F102" s="7">
        <f>'Danh sách'!E1336</f>
        <v>64</v>
      </c>
      <c r="G102" s="8">
        <f t="shared" si="5"/>
        <v>7.1111111111111107</v>
      </c>
      <c r="H102" s="16"/>
    </row>
    <row r="103" spans="2:8" ht="18.75" customHeight="1" x14ac:dyDescent="0.25">
      <c r="B103" s="13">
        <v>87</v>
      </c>
      <c r="C103" s="2" t="str">
        <f>'Danh sách'!A1346</f>
        <v>Xã Thọ Ngọc</v>
      </c>
      <c r="D103" s="13" t="str">
        <f t="shared" si="4"/>
        <v>Xã</v>
      </c>
      <c r="E103" s="4">
        <f>'Danh sách'!D1346</f>
        <v>11</v>
      </c>
      <c r="F103" s="4">
        <f>'Danh sách'!E1346</f>
        <v>46</v>
      </c>
      <c r="G103" s="5">
        <f t="shared" si="5"/>
        <v>4.1818181818181817</v>
      </c>
      <c r="H103" s="14"/>
    </row>
    <row r="104" spans="2:8" ht="18.75" customHeight="1" x14ac:dyDescent="0.25">
      <c r="B104" s="15">
        <v>88</v>
      </c>
      <c r="C104" s="1" t="str">
        <f>'Danh sách'!A1358</f>
        <v>Xã Thọ Phú</v>
      </c>
      <c r="D104" s="15" t="str">
        <f t="shared" si="4"/>
        <v>Xã</v>
      </c>
      <c r="E104" s="7">
        <f>'Danh sách'!D1358</f>
        <v>20</v>
      </c>
      <c r="F104" s="7">
        <f>'Danh sách'!E1358</f>
        <v>60</v>
      </c>
      <c r="G104" s="8">
        <f t="shared" si="5"/>
        <v>3</v>
      </c>
      <c r="H104" s="16"/>
    </row>
    <row r="105" spans="2:8" ht="18.75" customHeight="1" x14ac:dyDescent="0.25">
      <c r="B105" s="13">
        <v>89</v>
      </c>
      <c r="C105" s="2" t="str">
        <f>'Danh sách'!A1379</f>
        <v>Xã Hợp Tiến</v>
      </c>
      <c r="D105" s="13" t="str">
        <f t="shared" si="4"/>
        <v>Xã</v>
      </c>
      <c r="E105" s="4">
        <f>'Danh sách'!D1379</f>
        <v>14</v>
      </c>
      <c r="F105" s="4">
        <f>'Danh sách'!E1379</f>
        <v>42</v>
      </c>
      <c r="G105" s="5">
        <f t="shared" si="5"/>
        <v>3</v>
      </c>
      <c r="H105" s="14"/>
    </row>
    <row r="106" spans="2:8" ht="18.75" customHeight="1" x14ac:dyDescent="0.25">
      <c r="B106" s="15">
        <v>90</v>
      </c>
      <c r="C106" s="1" t="str">
        <f>'Danh sách'!A1394</f>
        <v>Xã Thọ Bình</v>
      </c>
      <c r="D106" s="15" t="str">
        <f t="shared" si="4"/>
        <v>Xã</v>
      </c>
      <c r="E106" s="7">
        <f>'Danh sách'!D1394</f>
        <v>8</v>
      </c>
      <c r="F106" s="7">
        <f>'Danh sách'!E1394</f>
        <v>59</v>
      </c>
      <c r="G106" s="8">
        <f t="shared" si="5"/>
        <v>7.375</v>
      </c>
      <c r="H106" s="16"/>
    </row>
    <row r="107" spans="2:8" ht="18.75" customHeight="1" x14ac:dyDescent="0.25">
      <c r="B107" s="13">
        <v>91</v>
      </c>
      <c r="C107" s="2" t="str">
        <f>'Danh sách'!A1403</f>
        <v>Xã Mường Lát</v>
      </c>
      <c r="D107" s="13" t="str">
        <f t="shared" si="4"/>
        <v>Xã</v>
      </c>
      <c r="E107" s="4">
        <f>'Danh sách'!D1403</f>
        <v>5</v>
      </c>
      <c r="F107" s="4">
        <f>'Danh sách'!E1403</f>
        <v>42</v>
      </c>
      <c r="G107" s="5">
        <f t="shared" si="5"/>
        <v>8.4</v>
      </c>
      <c r="H107" s="14"/>
    </row>
    <row r="108" spans="2:8" ht="18.75" customHeight="1" x14ac:dyDescent="0.25">
      <c r="B108" s="15">
        <v>92</v>
      </c>
      <c r="C108" s="1" t="str">
        <f>'Danh sách'!A1409</f>
        <v>Xã Mường Chanh</v>
      </c>
      <c r="D108" s="15" t="str">
        <f t="shared" si="4"/>
        <v>Xã</v>
      </c>
      <c r="E108" s="7">
        <f>'Danh sách'!D1409</f>
        <v>5</v>
      </c>
      <c r="F108" s="7">
        <f>'Danh sách'!E1409</f>
        <v>15</v>
      </c>
      <c r="G108" s="8">
        <f t="shared" si="5"/>
        <v>3</v>
      </c>
      <c r="H108" s="16"/>
    </row>
    <row r="109" spans="2:8" ht="18.75" customHeight="1" x14ac:dyDescent="0.25">
      <c r="B109" s="13">
        <v>93</v>
      </c>
      <c r="C109" s="2" t="str">
        <f>'Danh sách'!A1415</f>
        <v>Xã Quang Chiểu</v>
      </c>
      <c r="D109" s="13" t="str">
        <f t="shared" si="4"/>
        <v>Xã</v>
      </c>
      <c r="E109" s="4">
        <f>'Danh sách'!D1415</f>
        <v>6</v>
      </c>
      <c r="F109" s="4">
        <f>'Danh sách'!E1415</f>
        <v>27</v>
      </c>
      <c r="G109" s="5">
        <f t="shared" si="5"/>
        <v>4.5</v>
      </c>
      <c r="H109" s="14"/>
    </row>
    <row r="110" spans="2:8" ht="18.75" customHeight="1" x14ac:dyDescent="0.25">
      <c r="B110" s="15">
        <v>94</v>
      </c>
      <c r="C110" s="1" t="str">
        <f>'Danh sách'!A1422</f>
        <v>Xã Tam Chung</v>
      </c>
      <c r="D110" s="15" t="str">
        <f t="shared" si="4"/>
        <v>Xã</v>
      </c>
      <c r="E110" s="7">
        <f>'Danh sách'!D1422</f>
        <v>7</v>
      </c>
      <c r="F110" s="7">
        <f>'Danh sách'!E1422</f>
        <v>38</v>
      </c>
      <c r="G110" s="8">
        <f t="shared" si="5"/>
        <v>5.4285714285714288</v>
      </c>
      <c r="H110" s="16"/>
    </row>
    <row r="111" spans="2:8" ht="18.75" customHeight="1" x14ac:dyDescent="0.25">
      <c r="B111" s="13">
        <v>95</v>
      </c>
      <c r="C111" s="2" t="str">
        <f>'Danh sách'!A1430</f>
        <v>Xã Pù Nhi</v>
      </c>
      <c r="D111" s="13" t="str">
        <f t="shared" si="4"/>
        <v>Xã</v>
      </c>
      <c r="E111" s="4">
        <f>'Danh sách'!D1430</f>
        <v>6</v>
      </c>
      <c r="F111" s="4">
        <f>'Danh sách'!E1430</f>
        <v>30</v>
      </c>
      <c r="G111" s="5">
        <f t="shared" si="5"/>
        <v>5</v>
      </c>
      <c r="H111" s="14"/>
    </row>
    <row r="112" spans="2:8" ht="18.75" customHeight="1" x14ac:dyDescent="0.25">
      <c r="B112" s="15">
        <v>96</v>
      </c>
      <c r="C112" s="1" t="str">
        <f>'Danh sách'!A1437</f>
        <v>Xã Nhi Sơn</v>
      </c>
      <c r="D112" s="15" t="str">
        <f t="shared" si="4"/>
        <v>Xã</v>
      </c>
      <c r="E112" s="7">
        <f>'Danh sách'!D1437</f>
        <v>2</v>
      </c>
      <c r="F112" s="7">
        <f>'Danh sách'!E1437</f>
        <v>10</v>
      </c>
      <c r="G112" s="8">
        <f t="shared" si="5"/>
        <v>5</v>
      </c>
      <c r="H112" s="16"/>
    </row>
    <row r="113" spans="2:8" ht="18.75" customHeight="1" x14ac:dyDescent="0.25">
      <c r="B113" s="13">
        <v>97</v>
      </c>
      <c r="C113" s="2" t="str">
        <f>'Danh sách'!A1440</f>
        <v>Xã Trung Lý</v>
      </c>
      <c r="D113" s="13" t="str">
        <f t="shared" ref="D113:D144" si="6">IF(LEFT(C113,6)="Phường","Phường","Xã")</f>
        <v>Xã</v>
      </c>
      <c r="E113" s="4">
        <f>'Danh sách'!D1440</f>
        <v>8</v>
      </c>
      <c r="F113" s="4">
        <f>'Danh sách'!E1440</f>
        <v>32</v>
      </c>
      <c r="G113" s="5">
        <f t="shared" ref="G113:G144" si="7">IF(E113=0,0,F113/E113)</f>
        <v>4</v>
      </c>
      <c r="H113" s="14"/>
    </row>
    <row r="114" spans="2:8" ht="18.75" customHeight="1" x14ac:dyDescent="0.25">
      <c r="B114" s="15">
        <v>98</v>
      </c>
      <c r="C114" s="1" t="str">
        <f>'Danh sách'!A1449</f>
        <v>Xã Mường Lý</v>
      </c>
      <c r="D114" s="15" t="str">
        <f t="shared" si="6"/>
        <v>Xã</v>
      </c>
      <c r="E114" s="7">
        <f>'Danh sách'!D1449</f>
        <v>6</v>
      </c>
      <c r="F114" s="7">
        <f>'Danh sách'!E1449</f>
        <v>30</v>
      </c>
      <c r="G114" s="8">
        <f t="shared" si="7"/>
        <v>5</v>
      </c>
      <c r="H114" s="16"/>
    </row>
    <row r="115" spans="2:8" ht="18.75" customHeight="1" x14ac:dyDescent="0.25">
      <c r="B115" s="13">
        <v>99</v>
      </c>
      <c r="C115" s="2" t="str">
        <f>'Danh sách'!A1456</f>
        <v>Xã Hồi Xuân</v>
      </c>
      <c r="D115" s="13" t="str">
        <f t="shared" si="6"/>
        <v>Xã</v>
      </c>
      <c r="E115" s="4">
        <f>'Danh sách'!D1456</f>
        <v>6</v>
      </c>
      <c r="F115" s="4">
        <f>'Danh sách'!E1456</f>
        <v>30</v>
      </c>
      <c r="G115" s="5">
        <f t="shared" si="7"/>
        <v>5</v>
      </c>
      <c r="H115" s="14"/>
    </row>
    <row r="116" spans="2:8" ht="18.75" customHeight="1" x14ac:dyDescent="0.25">
      <c r="B116" s="15">
        <v>100</v>
      </c>
      <c r="C116" s="1" t="str">
        <f>'Danh sách'!A1463</f>
        <v>Xã Nam Xuân</v>
      </c>
      <c r="D116" s="15" t="str">
        <f t="shared" si="6"/>
        <v>Xã</v>
      </c>
      <c r="E116" s="7">
        <f>'Danh sách'!D1463</f>
        <v>5</v>
      </c>
      <c r="F116" s="7">
        <f>'Danh sách'!E1463</f>
        <v>25</v>
      </c>
      <c r="G116" s="8">
        <f t="shared" si="7"/>
        <v>5</v>
      </c>
      <c r="H116" s="16"/>
    </row>
    <row r="117" spans="2:8" ht="18.75" customHeight="1" x14ac:dyDescent="0.25">
      <c r="B117" s="13">
        <v>101</v>
      </c>
      <c r="C117" s="2" t="str">
        <f>'Danh sách'!A1469</f>
        <v>Xã Thiên Phủ</v>
      </c>
      <c r="D117" s="13" t="str">
        <f t="shared" si="6"/>
        <v>Xã</v>
      </c>
      <c r="E117" s="4">
        <f>'Danh sách'!D1469</f>
        <v>6</v>
      </c>
      <c r="F117" s="4">
        <f>'Danh sách'!E1469</f>
        <v>36</v>
      </c>
      <c r="G117" s="5">
        <f t="shared" si="7"/>
        <v>6</v>
      </c>
      <c r="H117" s="14"/>
    </row>
    <row r="118" spans="2:8" ht="18.75" customHeight="1" x14ac:dyDescent="0.25">
      <c r="B118" s="15">
        <v>102</v>
      </c>
      <c r="C118" s="1" t="str">
        <f>'Danh sách'!A1476</f>
        <v>Xã Hiền Kiệt</v>
      </c>
      <c r="D118" s="15" t="str">
        <f t="shared" si="6"/>
        <v>Xã</v>
      </c>
      <c r="E118" s="7">
        <f>'Danh sách'!D1476</f>
        <v>6</v>
      </c>
      <c r="F118" s="7">
        <f>'Danh sách'!E1476</f>
        <v>36</v>
      </c>
      <c r="G118" s="8">
        <f t="shared" si="7"/>
        <v>6</v>
      </c>
      <c r="H118" s="16"/>
    </row>
    <row r="119" spans="2:8" ht="18.75" customHeight="1" x14ac:dyDescent="0.25">
      <c r="B119" s="13">
        <v>103</v>
      </c>
      <c r="C119" s="2" t="str">
        <f>'Danh sách'!A1483</f>
        <v>Xã Phú Xuân</v>
      </c>
      <c r="D119" s="13" t="str">
        <f t="shared" si="6"/>
        <v>Xã</v>
      </c>
      <c r="E119" s="4">
        <f>'Danh sách'!D1483</f>
        <v>5</v>
      </c>
      <c r="F119" s="4">
        <f>'Danh sách'!E1483</f>
        <v>25</v>
      </c>
      <c r="G119" s="5">
        <f t="shared" si="7"/>
        <v>5</v>
      </c>
      <c r="H119" s="14"/>
    </row>
    <row r="120" spans="2:8" ht="18.75" customHeight="1" x14ac:dyDescent="0.25">
      <c r="B120" s="15">
        <v>104</v>
      </c>
      <c r="C120" s="1" t="str">
        <f>'Danh sách'!A1489</f>
        <v>Xã Phú Lệ</v>
      </c>
      <c r="D120" s="15" t="str">
        <f t="shared" si="6"/>
        <v>Xã</v>
      </c>
      <c r="E120" s="7">
        <f>'Danh sách'!D1489</f>
        <v>8</v>
      </c>
      <c r="F120" s="7">
        <f>'Danh sách'!E1489</f>
        <v>64</v>
      </c>
      <c r="G120" s="8">
        <f t="shared" si="7"/>
        <v>8</v>
      </c>
      <c r="H120" s="16"/>
    </row>
    <row r="121" spans="2:8" ht="18.75" customHeight="1" x14ac:dyDescent="0.25">
      <c r="B121" s="13">
        <v>105</v>
      </c>
      <c r="C121" s="2" t="str">
        <f>'Danh sách'!A1498</f>
        <v>Xã Trung Thành</v>
      </c>
      <c r="D121" s="13" t="str">
        <f t="shared" si="6"/>
        <v>Xã</v>
      </c>
      <c r="E121" s="4">
        <f>'Danh sách'!D1498</f>
        <v>8</v>
      </c>
      <c r="F121" s="4">
        <f>'Danh sách'!E1498</f>
        <v>30</v>
      </c>
      <c r="G121" s="5">
        <f t="shared" si="7"/>
        <v>3.75</v>
      </c>
      <c r="H121" s="14"/>
    </row>
    <row r="122" spans="2:8" ht="18.75" customHeight="1" x14ac:dyDescent="0.25">
      <c r="B122" s="15">
        <v>106</v>
      </c>
      <c r="C122" s="1" t="str">
        <f>'Danh sách'!A1507</f>
        <v>Xã Trung Sơn</v>
      </c>
      <c r="D122" s="15" t="str">
        <f t="shared" si="6"/>
        <v>Xã</v>
      </c>
      <c r="E122" s="7">
        <f>'Danh sách'!D1507</f>
        <v>4</v>
      </c>
      <c r="F122" s="7">
        <f>'Danh sách'!E1507</f>
        <v>20</v>
      </c>
      <c r="G122" s="8">
        <f t="shared" si="7"/>
        <v>5</v>
      </c>
      <c r="H122" s="16"/>
    </row>
    <row r="123" spans="2:8" ht="18.75" customHeight="1" x14ac:dyDescent="0.25">
      <c r="B123" s="13">
        <v>107</v>
      </c>
      <c r="C123" s="2" t="str">
        <f>'Danh sách'!A1512</f>
        <v>Xã Trung Hạ</v>
      </c>
      <c r="D123" s="13" t="str">
        <f t="shared" si="6"/>
        <v>Xã</v>
      </c>
      <c r="E123" s="4">
        <f>'Danh sách'!D1512</f>
        <v>8</v>
      </c>
      <c r="F123" s="4">
        <f>'Danh sách'!E1512</f>
        <v>48</v>
      </c>
      <c r="G123" s="5">
        <f t="shared" si="7"/>
        <v>6</v>
      </c>
      <c r="H123" s="14"/>
    </row>
    <row r="124" spans="2:8" ht="18.75" customHeight="1" x14ac:dyDescent="0.25">
      <c r="B124" s="15">
        <v>108</v>
      </c>
      <c r="C124" s="1" t="str">
        <f>'Danh sách'!A1521</f>
        <v>Xã Quan Sơn</v>
      </c>
      <c r="D124" s="15" t="str">
        <f t="shared" si="6"/>
        <v>Xã</v>
      </c>
      <c r="E124" s="7">
        <f>'Danh sách'!D1521</f>
        <v>6</v>
      </c>
      <c r="F124" s="7">
        <f>'Danh sách'!E1521</f>
        <v>30</v>
      </c>
      <c r="G124" s="8">
        <f t="shared" si="7"/>
        <v>5</v>
      </c>
      <c r="H124" s="16"/>
    </row>
    <row r="125" spans="2:8" ht="18.75" customHeight="1" x14ac:dyDescent="0.25">
      <c r="B125" s="13">
        <v>109</v>
      </c>
      <c r="C125" s="2" t="str">
        <f>'Danh sách'!A1528</f>
        <v>Xã Tam Lư</v>
      </c>
      <c r="D125" s="13" t="str">
        <f t="shared" si="6"/>
        <v>Xã</v>
      </c>
      <c r="E125" s="4">
        <f>'Danh sách'!D1528</f>
        <v>5</v>
      </c>
      <c r="F125" s="4">
        <f>'Danh sách'!E1528</f>
        <v>20</v>
      </c>
      <c r="G125" s="5">
        <f t="shared" si="7"/>
        <v>4</v>
      </c>
      <c r="H125" s="14"/>
    </row>
    <row r="126" spans="2:8" ht="18.75" customHeight="1" x14ac:dyDescent="0.25">
      <c r="B126" s="15">
        <v>110</v>
      </c>
      <c r="C126" s="1" t="str">
        <f>'Danh sách'!A1534</f>
        <v>Xã Tam Thanh</v>
      </c>
      <c r="D126" s="15" t="str">
        <f t="shared" si="6"/>
        <v>Xã</v>
      </c>
      <c r="E126" s="7">
        <f>'Danh sách'!D1534</f>
        <v>4</v>
      </c>
      <c r="F126" s="7">
        <f>'Danh sách'!E1534</f>
        <v>20</v>
      </c>
      <c r="G126" s="8">
        <f t="shared" si="7"/>
        <v>5</v>
      </c>
      <c r="H126" s="16"/>
    </row>
    <row r="127" spans="2:8" ht="18.75" customHeight="1" x14ac:dyDescent="0.25">
      <c r="B127" s="13">
        <v>111</v>
      </c>
      <c r="C127" s="2" t="str">
        <f>'Danh sách'!A1539</f>
        <v>Xã Sơn Điện</v>
      </c>
      <c r="D127" s="13" t="str">
        <f t="shared" si="6"/>
        <v>Xã</v>
      </c>
      <c r="E127" s="4">
        <f>'Danh sách'!D1539</f>
        <v>5</v>
      </c>
      <c r="F127" s="4">
        <f>'Danh sách'!E1539</f>
        <v>30</v>
      </c>
      <c r="G127" s="5">
        <f t="shared" si="7"/>
        <v>6</v>
      </c>
      <c r="H127" s="14"/>
    </row>
    <row r="128" spans="2:8" ht="18.75" customHeight="1" x14ac:dyDescent="0.25">
      <c r="B128" s="15">
        <v>112</v>
      </c>
      <c r="C128" s="1" t="str">
        <f>'Danh sách'!A1545</f>
        <v>Xã Mường Mìn</v>
      </c>
      <c r="D128" s="15" t="str">
        <f t="shared" si="6"/>
        <v>Xã</v>
      </c>
      <c r="E128" s="7">
        <f>'Danh sách'!D1545</f>
        <v>4</v>
      </c>
      <c r="F128" s="7">
        <f>'Danh sách'!E1545</f>
        <v>18</v>
      </c>
      <c r="G128" s="8">
        <f t="shared" si="7"/>
        <v>4.5</v>
      </c>
      <c r="H128" s="16"/>
    </row>
    <row r="129" spans="2:8" ht="18.75" customHeight="1" x14ac:dyDescent="0.25">
      <c r="B129" s="13">
        <v>113</v>
      </c>
      <c r="C129" s="2" t="str">
        <f>'Danh sách'!A1550</f>
        <v>Xã Sơn Thủy</v>
      </c>
      <c r="D129" s="13" t="str">
        <f t="shared" si="6"/>
        <v>Xã</v>
      </c>
      <c r="E129" s="4">
        <f>'Danh sách'!D1550</f>
        <v>4</v>
      </c>
      <c r="F129" s="4">
        <f>'Danh sách'!E1550</f>
        <v>40</v>
      </c>
      <c r="G129" s="5">
        <f t="shared" si="7"/>
        <v>10</v>
      </c>
      <c r="H129" s="14"/>
    </row>
    <row r="130" spans="2:8" ht="18.75" customHeight="1" x14ac:dyDescent="0.25">
      <c r="B130" s="15">
        <v>114</v>
      </c>
      <c r="C130" s="1" t="str">
        <f>'Danh sách'!A1555</f>
        <v>Xã Na Mèo</v>
      </c>
      <c r="D130" s="15" t="str">
        <f t="shared" si="6"/>
        <v>Xã</v>
      </c>
      <c r="E130" s="7">
        <f>'Danh sách'!D1555</f>
        <v>4</v>
      </c>
      <c r="F130" s="7">
        <f>'Danh sách'!E1555</f>
        <v>55</v>
      </c>
      <c r="G130" s="8">
        <f t="shared" si="7"/>
        <v>13.75</v>
      </c>
      <c r="H130" s="16"/>
    </row>
    <row r="131" spans="2:8" ht="18.75" customHeight="1" x14ac:dyDescent="0.25">
      <c r="B131" s="13">
        <v>115</v>
      </c>
      <c r="C131" s="2" t="str">
        <f>'Danh sách'!A1560</f>
        <v>Xã Linh Sơn</v>
      </c>
      <c r="D131" s="13" t="str">
        <f t="shared" si="6"/>
        <v>Xã</v>
      </c>
      <c r="E131" s="4">
        <f>'Danh sách'!D1560</f>
        <v>7</v>
      </c>
      <c r="F131" s="4">
        <f>'Danh sách'!E1560</f>
        <v>35</v>
      </c>
      <c r="G131" s="5">
        <f t="shared" si="7"/>
        <v>5</v>
      </c>
      <c r="H131" s="14"/>
    </row>
    <row r="132" spans="2:8" ht="18.75" customHeight="1" x14ac:dyDescent="0.25">
      <c r="B132" s="15">
        <v>116</v>
      </c>
      <c r="C132" s="1" t="str">
        <f>'Danh sách'!A1568</f>
        <v>Xã Đồng Lương</v>
      </c>
      <c r="D132" s="15" t="str">
        <f t="shared" si="6"/>
        <v>Xã</v>
      </c>
      <c r="E132" s="7">
        <f>'Danh sách'!D1568</f>
        <v>6</v>
      </c>
      <c r="F132" s="7">
        <f>'Danh sách'!E1568</f>
        <v>36</v>
      </c>
      <c r="G132" s="8">
        <f t="shared" si="7"/>
        <v>6</v>
      </c>
      <c r="H132" s="16"/>
    </row>
    <row r="133" spans="2:8" ht="18.75" customHeight="1" x14ac:dyDescent="0.25">
      <c r="B133" s="13">
        <v>117</v>
      </c>
      <c r="C133" s="2" t="str">
        <f>'Danh sách'!A1575</f>
        <v>Xã Giao An</v>
      </c>
      <c r="D133" s="13" t="str">
        <f t="shared" si="6"/>
        <v>Xã</v>
      </c>
      <c r="E133" s="4">
        <f>'Danh sách'!D1575</f>
        <v>7</v>
      </c>
      <c r="F133" s="4">
        <f>'Danh sách'!E1575</f>
        <v>35</v>
      </c>
      <c r="G133" s="5">
        <f t="shared" si="7"/>
        <v>5</v>
      </c>
      <c r="H133" s="14"/>
    </row>
    <row r="134" spans="2:8" ht="18.75" customHeight="1" x14ac:dyDescent="0.25">
      <c r="B134" s="15">
        <v>118</v>
      </c>
      <c r="C134" s="1" t="str">
        <f>'Danh sách'!A1583</f>
        <v>Xã Văn Phú</v>
      </c>
      <c r="D134" s="15" t="str">
        <f t="shared" si="6"/>
        <v>Xã</v>
      </c>
      <c r="E134" s="7">
        <f>'Danh sách'!D1583</f>
        <v>7</v>
      </c>
      <c r="F134" s="7">
        <f>'Danh sách'!E1583</f>
        <v>35</v>
      </c>
      <c r="G134" s="8">
        <f t="shared" si="7"/>
        <v>5</v>
      </c>
      <c r="H134" s="16"/>
    </row>
    <row r="135" spans="2:8" ht="18.75" customHeight="1" x14ac:dyDescent="0.25">
      <c r="B135" s="13">
        <v>119</v>
      </c>
      <c r="C135" s="2" t="str">
        <f>'Danh sách'!A1591</f>
        <v>Xã Yên Thắng</v>
      </c>
      <c r="D135" s="13" t="str">
        <f t="shared" si="6"/>
        <v>Xã</v>
      </c>
      <c r="E135" s="4">
        <f>'Danh sách'!D1591</f>
        <v>5</v>
      </c>
      <c r="F135" s="4">
        <f>'Danh sách'!E1591</f>
        <v>27</v>
      </c>
      <c r="G135" s="5">
        <f t="shared" si="7"/>
        <v>5.4</v>
      </c>
      <c r="H135" s="14"/>
    </row>
    <row r="136" spans="2:8" ht="18.75" customHeight="1" x14ac:dyDescent="0.25">
      <c r="B136" s="15">
        <v>120</v>
      </c>
      <c r="C136" s="1" t="str">
        <f>'Danh sách'!A1597</f>
        <v>Xã Yên Khương</v>
      </c>
      <c r="D136" s="15" t="str">
        <f t="shared" si="6"/>
        <v>Xã</v>
      </c>
      <c r="E136" s="7">
        <f>'Danh sách'!D1597</f>
        <v>5</v>
      </c>
      <c r="F136" s="7">
        <f>'Danh sách'!E1597</f>
        <v>15</v>
      </c>
      <c r="G136" s="8">
        <f t="shared" si="7"/>
        <v>3</v>
      </c>
      <c r="H136" s="16"/>
    </row>
    <row r="137" spans="2:8" ht="18.75" customHeight="1" x14ac:dyDescent="0.25">
      <c r="B137" s="13">
        <v>121</v>
      </c>
      <c r="C137" s="2" t="str">
        <f>'Danh sách'!A1603</f>
        <v>Xã Bá Thước</v>
      </c>
      <c r="D137" s="13" t="str">
        <f t="shared" si="6"/>
        <v>Xã</v>
      </c>
      <c r="E137" s="4">
        <f>'Danh sách'!D1603</f>
        <v>11</v>
      </c>
      <c r="F137" s="4">
        <f>'Danh sách'!E1603</f>
        <v>70</v>
      </c>
      <c r="G137" s="5">
        <f t="shared" si="7"/>
        <v>6.3636363636363633</v>
      </c>
      <c r="H137" s="14"/>
    </row>
    <row r="138" spans="2:8" ht="18.75" customHeight="1" x14ac:dyDescent="0.25">
      <c r="B138" s="15">
        <v>122</v>
      </c>
      <c r="C138" s="1" t="str">
        <f>'Danh sách'!A1615</f>
        <v>Xã Thiết Ống</v>
      </c>
      <c r="D138" s="15" t="str">
        <f t="shared" si="6"/>
        <v>Xã</v>
      </c>
      <c r="E138" s="7">
        <f>'Danh sách'!D1615</f>
        <v>9</v>
      </c>
      <c r="F138" s="7">
        <f>'Danh sách'!E1615</f>
        <v>85</v>
      </c>
      <c r="G138" s="8">
        <f t="shared" si="7"/>
        <v>9.4444444444444446</v>
      </c>
      <c r="H138" s="16"/>
    </row>
    <row r="139" spans="2:8" ht="18.75" customHeight="1" x14ac:dyDescent="0.25">
      <c r="B139" s="13">
        <v>123</v>
      </c>
      <c r="C139" s="2" t="str">
        <f>'Danh sách'!A1625</f>
        <v>Xã Văn Nho</v>
      </c>
      <c r="D139" s="13" t="str">
        <f t="shared" si="6"/>
        <v>Xã</v>
      </c>
      <c r="E139" s="4">
        <f>'Danh sách'!D1625</f>
        <v>5</v>
      </c>
      <c r="F139" s="4">
        <f>'Danh sách'!E1625</f>
        <v>34</v>
      </c>
      <c r="G139" s="5">
        <f t="shared" si="7"/>
        <v>6.8</v>
      </c>
      <c r="H139" s="14"/>
    </row>
    <row r="140" spans="2:8" ht="18.75" customHeight="1" x14ac:dyDescent="0.25">
      <c r="B140" s="15">
        <v>124</v>
      </c>
      <c r="C140" s="1" t="str">
        <f>'Danh sách'!A1631</f>
        <v>Xã Pù Luông</v>
      </c>
      <c r="D140" s="15" t="str">
        <f t="shared" si="6"/>
        <v>Xã</v>
      </c>
      <c r="E140" s="7">
        <f>'Danh sách'!D1631</f>
        <v>6</v>
      </c>
      <c r="F140" s="7">
        <f>'Danh sách'!E1631</f>
        <v>30</v>
      </c>
      <c r="G140" s="8">
        <f t="shared" si="7"/>
        <v>5</v>
      </c>
      <c r="H140" s="16"/>
    </row>
    <row r="141" spans="2:8" ht="18.75" customHeight="1" x14ac:dyDescent="0.25">
      <c r="B141" s="13">
        <v>125</v>
      </c>
      <c r="C141" s="2" t="str">
        <f>'Danh sách'!A1638</f>
        <v>Xã Cổ Lũng</v>
      </c>
      <c r="D141" s="13" t="str">
        <f t="shared" si="6"/>
        <v>Xã</v>
      </c>
      <c r="E141" s="4">
        <f>'Danh sách'!D1638</f>
        <v>9</v>
      </c>
      <c r="F141" s="4">
        <f>'Danh sách'!E1638</f>
        <v>45</v>
      </c>
      <c r="G141" s="5">
        <f t="shared" si="7"/>
        <v>5</v>
      </c>
      <c r="H141" s="14"/>
    </row>
    <row r="142" spans="2:8" ht="18.75" customHeight="1" x14ac:dyDescent="0.25">
      <c r="B142" s="15">
        <v>126</v>
      </c>
      <c r="C142" s="1" t="str">
        <f>'Danh sách'!A1648</f>
        <v>Xã Điền Lư</v>
      </c>
      <c r="D142" s="15" t="str">
        <f t="shared" si="6"/>
        <v>Xã</v>
      </c>
      <c r="E142" s="7">
        <f>'Danh sách'!D1648</f>
        <v>12</v>
      </c>
      <c r="F142" s="7">
        <f>'Danh sách'!E1648</f>
        <v>93</v>
      </c>
      <c r="G142" s="8">
        <f t="shared" si="7"/>
        <v>7.75</v>
      </c>
      <c r="H142" s="16"/>
    </row>
    <row r="143" spans="2:8" ht="18.75" customHeight="1" x14ac:dyDescent="0.25">
      <c r="B143" s="13">
        <v>127</v>
      </c>
      <c r="C143" s="2" t="str">
        <f>'Danh sách'!A1661</f>
        <v>Xã Điền Quang</v>
      </c>
      <c r="D143" s="13" t="str">
        <f t="shared" si="6"/>
        <v>Xã</v>
      </c>
      <c r="E143" s="4">
        <f>'Danh sách'!D1661</f>
        <v>9</v>
      </c>
      <c r="F143" s="4">
        <f>'Danh sách'!E1661</f>
        <v>57</v>
      </c>
      <c r="G143" s="5">
        <f t="shared" si="7"/>
        <v>6.333333333333333</v>
      </c>
      <c r="H143" s="14"/>
    </row>
    <row r="144" spans="2:8" ht="18.75" customHeight="1" x14ac:dyDescent="0.25">
      <c r="B144" s="15">
        <v>128</v>
      </c>
      <c r="C144" s="1" t="str">
        <f>'Danh sách'!A1671</f>
        <v>Xã Quý Lương</v>
      </c>
      <c r="D144" s="15" t="str">
        <f t="shared" si="6"/>
        <v>Xã</v>
      </c>
      <c r="E144" s="7">
        <f>'Danh sách'!D1671</f>
        <v>8</v>
      </c>
      <c r="F144" s="7">
        <f>'Danh sách'!E1671</f>
        <v>80</v>
      </c>
      <c r="G144" s="8">
        <f t="shared" si="7"/>
        <v>10</v>
      </c>
      <c r="H144" s="16"/>
    </row>
    <row r="145" spans="2:8" ht="18.75" customHeight="1" x14ac:dyDescent="0.25">
      <c r="B145" s="13">
        <v>129</v>
      </c>
      <c r="C145" s="2" t="str">
        <f>'Danh sách'!A1680</f>
        <v>Xã Ngọc Lặc</v>
      </c>
      <c r="D145" s="13" t="str">
        <f t="shared" ref="D145:D176" si="8">IF(LEFT(C145,6)="Phường","Phường","Xã")</f>
        <v>Xã</v>
      </c>
      <c r="E145" s="4">
        <f>'Danh sách'!D1680</f>
        <v>22</v>
      </c>
      <c r="F145" s="4">
        <f>'Danh sách'!E1680</f>
        <v>73</v>
      </c>
      <c r="G145" s="5">
        <f t="shared" ref="G145:G176" si="9">IF(E145=0,0,F145/E145)</f>
        <v>3.3181818181818183</v>
      </c>
      <c r="H145" s="14"/>
    </row>
    <row r="146" spans="2:8" ht="18.75" customHeight="1" x14ac:dyDescent="0.25">
      <c r="B146" s="15">
        <v>130</v>
      </c>
      <c r="C146" s="1" t="str">
        <f>'Danh sách'!A1703</f>
        <v>Xã Thạch Lập</v>
      </c>
      <c r="D146" s="15" t="str">
        <f t="shared" si="8"/>
        <v>Xã</v>
      </c>
      <c r="E146" s="7">
        <f>'Danh sách'!D1703</f>
        <v>10</v>
      </c>
      <c r="F146" s="7">
        <f>'Danh sách'!E1703</f>
        <v>50</v>
      </c>
      <c r="G146" s="8">
        <f t="shared" si="9"/>
        <v>5</v>
      </c>
      <c r="H146" s="16"/>
    </row>
    <row r="147" spans="2:8" ht="18.75" customHeight="1" x14ac:dyDescent="0.25">
      <c r="B147" s="13">
        <v>131</v>
      </c>
      <c r="C147" s="2" t="str">
        <f>'Danh sách'!A1714</f>
        <v>Xã Ngọc Liên</v>
      </c>
      <c r="D147" s="13" t="str">
        <f t="shared" si="8"/>
        <v>Xã</v>
      </c>
      <c r="E147" s="4">
        <f>'Danh sách'!D1714</f>
        <v>12</v>
      </c>
      <c r="F147" s="4">
        <f>'Danh sách'!E1714</f>
        <v>60</v>
      </c>
      <c r="G147" s="5">
        <f t="shared" si="9"/>
        <v>5</v>
      </c>
      <c r="H147" s="14"/>
    </row>
    <row r="148" spans="2:8" ht="18.75" customHeight="1" x14ac:dyDescent="0.25">
      <c r="B148" s="15">
        <v>132</v>
      </c>
      <c r="C148" s="1" t="str">
        <f>'Danh sách'!A1727</f>
        <v>Xã Minh Sơn</v>
      </c>
      <c r="D148" s="15" t="str">
        <f t="shared" si="8"/>
        <v>Xã</v>
      </c>
      <c r="E148" s="7">
        <f>'Danh sách'!D1727</f>
        <v>14</v>
      </c>
      <c r="F148" s="7">
        <f>'Danh sách'!E1727</f>
        <v>69</v>
      </c>
      <c r="G148" s="8">
        <f t="shared" si="9"/>
        <v>4.9285714285714288</v>
      </c>
      <c r="H148" s="16"/>
    </row>
    <row r="149" spans="2:8" ht="18.75" customHeight="1" x14ac:dyDescent="0.25">
      <c r="B149" s="13">
        <v>133</v>
      </c>
      <c r="C149" s="2" t="str">
        <f>'Danh sách'!A1742</f>
        <v>Xã Nguyệt Ấn</v>
      </c>
      <c r="D149" s="13" t="str">
        <f t="shared" si="8"/>
        <v>Xã</v>
      </c>
      <c r="E149" s="4">
        <f>'Danh sách'!D1742</f>
        <v>12</v>
      </c>
      <c r="F149" s="4">
        <f>'Danh sách'!E1742</f>
        <v>60</v>
      </c>
      <c r="G149" s="5">
        <f t="shared" si="9"/>
        <v>5</v>
      </c>
      <c r="H149" s="14"/>
    </row>
    <row r="150" spans="2:8" ht="18.75" customHeight="1" x14ac:dyDescent="0.25">
      <c r="B150" s="15">
        <v>134</v>
      </c>
      <c r="C150" s="1" t="str">
        <f>'Danh sách'!A1755</f>
        <v>Xã Kiên Thọ</v>
      </c>
      <c r="D150" s="15" t="str">
        <f t="shared" si="8"/>
        <v>Xã</v>
      </c>
      <c r="E150" s="7">
        <f>'Danh sách'!D1755</f>
        <v>10</v>
      </c>
      <c r="F150" s="7">
        <f>'Danh sách'!E1755</f>
        <v>31</v>
      </c>
      <c r="G150" s="8">
        <f t="shared" si="9"/>
        <v>3.1</v>
      </c>
      <c r="H150" s="16"/>
    </row>
    <row r="151" spans="2:8" ht="18.75" customHeight="1" x14ac:dyDescent="0.25">
      <c r="B151" s="13">
        <v>135</v>
      </c>
      <c r="C151" s="2" t="str">
        <f>'Danh sách'!A1766</f>
        <v>Xã Cẩm Thủy</v>
      </c>
      <c r="D151" s="13" t="str">
        <f t="shared" si="8"/>
        <v>Xã</v>
      </c>
      <c r="E151" s="4">
        <f>'Danh sách'!D1766</f>
        <v>12</v>
      </c>
      <c r="F151" s="4">
        <f>'Danh sách'!E1766</f>
        <v>53</v>
      </c>
      <c r="G151" s="5">
        <f t="shared" si="9"/>
        <v>4.416666666666667</v>
      </c>
      <c r="H151" s="14"/>
    </row>
    <row r="152" spans="2:8" ht="18.75" customHeight="1" x14ac:dyDescent="0.25">
      <c r="B152" s="15">
        <v>136</v>
      </c>
      <c r="C152" s="1" t="str">
        <f>'Danh sách'!A1779</f>
        <v>Xã Cẩm Thạch</v>
      </c>
      <c r="D152" s="15" t="str">
        <f t="shared" si="8"/>
        <v>Xã</v>
      </c>
      <c r="E152" s="7">
        <f>'Danh sách'!D1779</f>
        <v>13</v>
      </c>
      <c r="F152" s="7">
        <f>'Danh sách'!E1779</f>
        <v>81</v>
      </c>
      <c r="G152" s="8">
        <f t="shared" si="9"/>
        <v>6.2307692307692308</v>
      </c>
      <c r="H152" s="16"/>
    </row>
    <row r="153" spans="2:8" ht="18.75" customHeight="1" x14ac:dyDescent="0.25">
      <c r="B153" s="13">
        <v>137</v>
      </c>
      <c r="C153" s="2" t="str">
        <f>'Danh sách'!A1793</f>
        <v>Xã Cẩm Tân</v>
      </c>
      <c r="D153" s="13" t="str">
        <f t="shared" si="8"/>
        <v>Xã</v>
      </c>
      <c r="E153" s="4">
        <f>'Danh sách'!D1793</f>
        <v>7</v>
      </c>
      <c r="F153" s="4">
        <f>'Danh sách'!E1793</f>
        <v>77</v>
      </c>
      <c r="G153" s="5">
        <f t="shared" si="9"/>
        <v>11</v>
      </c>
      <c r="H153" s="14"/>
    </row>
    <row r="154" spans="2:8" ht="18.75" customHeight="1" x14ac:dyDescent="0.25">
      <c r="B154" s="15">
        <v>138</v>
      </c>
      <c r="C154" s="1" t="str">
        <f>'Danh sách'!A1801</f>
        <v>Xã Cẩm Vân</v>
      </c>
      <c r="D154" s="15" t="str">
        <f t="shared" si="8"/>
        <v>Xã</v>
      </c>
      <c r="E154" s="7">
        <f>'Danh sách'!D1801</f>
        <v>11</v>
      </c>
      <c r="F154" s="7">
        <f>'Danh sách'!E1801</f>
        <v>76</v>
      </c>
      <c r="G154" s="8">
        <f t="shared" si="9"/>
        <v>6.9090909090909092</v>
      </c>
      <c r="H154" s="16"/>
    </row>
    <row r="155" spans="2:8" ht="18.75" customHeight="1" x14ac:dyDescent="0.25">
      <c r="B155" s="13">
        <v>139</v>
      </c>
      <c r="C155" s="2" t="str">
        <f>'Danh sách'!A1813</f>
        <v>Xã Cẩm Tú</v>
      </c>
      <c r="D155" s="13" t="str">
        <f t="shared" si="8"/>
        <v>Xã</v>
      </c>
      <c r="E155" s="4">
        <f>'Danh sách'!D1813</f>
        <v>10</v>
      </c>
      <c r="F155" s="4">
        <f>'Danh sách'!E1813</f>
        <v>72</v>
      </c>
      <c r="G155" s="5">
        <f t="shared" si="9"/>
        <v>7.2</v>
      </c>
      <c r="H155" s="14"/>
    </row>
    <row r="156" spans="2:8" ht="18.75" customHeight="1" x14ac:dyDescent="0.25">
      <c r="B156" s="15">
        <v>140</v>
      </c>
      <c r="C156" s="1" t="str">
        <f>'Danh sách'!A1824</f>
        <v>Xã Kim Tân</v>
      </c>
      <c r="D156" s="15" t="str">
        <f t="shared" si="8"/>
        <v>Xã</v>
      </c>
      <c r="E156" s="7">
        <f>'Danh sách'!D1824</f>
        <v>20</v>
      </c>
      <c r="F156" s="7">
        <f>'Danh sách'!E1824</f>
        <v>160</v>
      </c>
      <c r="G156" s="8">
        <f t="shared" si="9"/>
        <v>8</v>
      </c>
      <c r="H156" s="16"/>
    </row>
    <row r="157" spans="2:8" ht="18.75" customHeight="1" x14ac:dyDescent="0.25">
      <c r="B157" s="13">
        <v>141</v>
      </c>
      <c r="C157" s="2" t="str">
        <f>'Danh sách'!A1845</f>
        <v>Xã Vân Du</v>
      </c>
      <c r="D157" s="13" t="str">
        <f t="shared" si="8"/>
        <v>Xã</v>
      </c>
      <c r="E157" s="4">
        <f>'Danh sách'!D1845</f>
        <v>11</v>
      </c>
      <c r="F157" s="4">
        <f>'Danh sách'!E1845</f>
        <v>45</v>
      </c>
      <c r="G157" s="5">
        <f t="shared" si="9"/>
        <v>4.0909090909090908</v>
      </c>
      <c r="H157" s="14"/>
    </row>
    <row r="158" spans="2:8" ht="18.75" customHeight="1" x14ac:dyDescent="0.25">
      <c r="B158" s="15">
        <v>142</v>
      </c>
      <c r="C158" s="1" t="str">
        <f>'Danh sách'!A1857</f>
        <v>Xã Ngọc Trạo</v>
      </c>
      <c r="D158" s="15" t="str">
        <f t="shared" si="8"/>
        <v>Xã</v>
      </c>
      <c r="E158" s="7">
        <f>'Danh sách'!D1857</f>
        <v>10</v>
      </c>
      <c r="F158" s="7">
        <f>'Danh sách'!E1857</f>
        <v>89</v>
      </c>
      <c r="G158" s="8">
        <f t="shared" si="9"/>
        <v>8.9</v>
      </c>
      <c r="H158" s="16"/>
    </row>
    <row r="159" spans="2:8" ht="18.75" customHeight="1" x14ac:dyDescent="0.25">
      <c r="B159" s="13">
        <v>143</v>
      </c>
      <c r="C159" s="2" t="str">
        <f>'Danh sách'!A1868</f>
        <v>Xã Thạch Bình</v>
      </c>
      <c r="D159" s="13" t="str">
        <f t="shared" si="8"/>
        <v>Xã</v>
      </c>
      <c r="E159" s="4">
        <f>'Danh sách'!D1868</f>
        <v>18</v>
      </c>
      <c r="F159" s="4">
        <f>'Danh sách'!E1868</f>
        <v>157</v>
      </c>
      <c r="G159" s="5">
        <f t="shared" si="9"/>
        <v>8.7222222222222214</v>
      </c>
      <c r="H159" s="14"/>
    </row>
    <row r="160" spans="2:8" ht="18.75" customHeight="1" x14ac:dyDescent="0.25">
      <c r="B160" s="15">
        <v>144</v>
      </c>
      <c r="C160" s="1" t="str">
        <f>'Danh sách'!A1887</f>
        <v>Xã Thành Vinh</v>
      </c>
      <c r="D160" s="15" t="str">
        <f t="shared" si="8"/>
        <v>Xã</v>
      </c>
      <c r="E160" s="7">
        <f>'Danh sách'!D1887</f>
        <v>12</v>
      </c>
      <c r="F160" s="7">
        <f>'Danh sách'!E1887</f>
        <v>130</v>
      </c>
      <c r="G160" s="8">
        <f t="shared" si="9"/>
        <v>10.833333333333334</v>
      </c>
      <c r="H160" s="16"/>
    </row>
    <row r="161" spans="2:8" ht="18.75" customHeight="1" x14ac:dyDescent="0.25">
      <c r="B161" s="13">
        <v>145</v>
      </c>
      <c r="C161" s="2" t="str">
        <f>'Danh sách'!A1900</f>
        <v>Xã Thạch Quảng</v>
      </c>
      <c r="D161" s="13" t="str">
        <f t="shared" si="8"/>
        <v>Xã</v>
      </c>
      <c r="E161" s="4">
        <f>'Danh sách'!D1900</f>
        <v>9</v>
      </c>
      <c r="F161" s="4">
        <f>'Danh sách'!E1900</f>
        <v>68</v>
      </c>
      <c r="G161" s="5">
        <f t="shared" si="9"/>
        <v>7.5555555555555554</v>
      </c>
      <c r="H161" s="14"/>
    </row>
    <row r="162" spans="2:8" ht="18.75" customHeight="1" x14ac:dyDescent="0.25">
      <c r="B162" s="15">
        <v>146</v>
      </c>
      <c r="C162" s="1" t="str">
        <f>'Danh sách'!A1910</f>
        <v>Xã Như Xuân</v>
      </c>
      <c r="D162" s="15" t="str">
        <f t="shared" si="8"/>
        <v>Xã</v>
      </c>
      <c r="E162" s="7">
        <f>'Danh sách'!D1910</f>
        <v>9</v>
      </c>
      <c r="F162" s="7">
        <f>'Danh sách'!E1910</f>
        <v>45</v>
      </c>
      <c r="G162" s="8">
        <f t="shared" si="9"/>
        <v>5</v>
      </c>
      <c r="H162" s="16"/>
    </row>
    <row r="163" spans="2:8" ht="18.75" customHeight="1" x14ac:dyDescent="0.25">
      <c r="B163" s="13">
        <v>147</v>
      </c>
      <c r="C163" s="2" t="str">
        <f>'Danh sách'!A1920</f>
        <v>Xã Thượng Ninh</v>
      </c>
      <c r="D163" s="13" t="str">
        <f t="shared" si="8"/>
        <v>Xã</v>
      </c>
      <c r="E163" s="4">
        <f>'Danh sách'!D1920</f>
        <v>7</v>
      </c>
      <c r="F163" s="4">
        <f>'Danh sách'!E1920</f>
        <v>70</v>
      </c>
      <c r="G163" s="5">
        <f t="shared" si="9"/>
        <v>10</v>
      </c>
      <c r="H163" s="14"/>
    </row>
    <row r="164" spans="2:8" ht="18.75" customHeight="1" x14ac:dyDescent="0.25">
      <c r="B164" s="15">
        <v>148</v>
      </c>
      <c r="C164" s="1" t="str">
        <f>'Danh sách'!A1928</f>
        <v>Xã Xuân Bình</v>
      </c>
      <c r="D164" s="15" t="str">
        <f t="shared" si="8"/>
        <v>Xã</v>
      </c>
      <c r="E164" s="7">
        <f>'Danh sách'!D1928</f>
        <v>7</v>
      </c>
      <c r="F164" s="7">
        <f>'Danh sách'!E1928</f>
        <v>35</v>
      </c>
      <c r="G164" s="8">
        <f t="shared" si="9"/>
        <v>5</v>
      </c>
      <c r="H164" s="16"/>
    </row>
    <row r="165" spans="2:8" ht="18.75" customHeight="1" x14ac:dyDescent="0.25">
      <c r="B165" s="13">
        <v>149</v>
      </c>
      <c r="C165" s="2" t="str">
        <f>'Danh sách'!A1936</f>
        <v>Xã Hóa Quỳ</v>
      </c>
      <c r="D165" s="13" t="str">
        <f t="shared" si="8"/>
        <v>Xã</v>
      </c>
      <c r="E165" s="4">
        <f>'Danh sách'!D1936</f>
        <v>6</v>
      </c>
      <c r="F165" s="4">
        <f>'Danh sách'!E1936</f>
        <v>30</v>
      </c>
      <c r="G165" s="5">
        <f t="shared" si="9"/>
        <v>5</v>
      </c>
      <c r="H165" s="14"/>
    </row>
    <row r="166" spans="2:8" ht="18.75" customHeight="1" x14ac:dyDescent="0.25">
      <c r="B166" s="15">
        <v>150</v>
      </c>
      <c r="C166" s="1" t="str">
        <f>'Danh sách'!A1943</f>
        <v>Xã Thanh Quân</v>
      </c>
      <c r="D166" s="15" t="str">
        <f t="shared" si="8"/>
        <v>Xã</v>
      </c>
      <c r="E166" s="7">
        <f>'Danh sách'!D1943</f>
        <v>8</v>
      </c>
      <c r="F166" s="7">
        <f>'Danh sách'!E1943</f>
        <v>77</v>
      </c>
      <c r="G166" s="8">
        <f t="shared" si="9"/>
        <v>9.625</v>
      </c>
      <c r="H166" s="16"/>
    </row>
    <row r="167" spans="2:8" ht="18.75" customHeight="1" x14ac:dyDescent="0.25">
      <c r="B167" s="13">
        <v>151</v>
      </c>
      <c r="C167" s="2" t="str">
        <f>'Danh sách'!A1952</f>
        <v>Xã Thanh Phong</v>
      </c>
      <c r="D167" s="13" t="str">
        <f t="shared" si="8"/>
        <v>Xã</v>
      </c>
      <c r="E167" s="4">
        <f>'Danh sách'!D1952</f>
        <v>6</v>
      </c>
      <c r="F167" s="4">
        <f>'Danh sách'!E1952</f>
        <v>53</v>
      </c>
      <c r="G167" s="5">
        <f t="shared" si="9"/>
        <v>8.8333333333333339</v>
      </c>
      <c r="H167" s="14"/>
    </row>
    <row r="168" spans="2:8" ht="18.75" customHeight="1" x14ac:dyDescent="0.25">
      <c r="B168" s="15">
        <v>152</v>
      </c>
      <c r="C168" s="1" t="str">
        <f>'Danh sách'!A1959</f>
        <v>Xã Xuân Du</v>
      </c>
      <c r="D168" s="15" t="str">
        <f t="shared" si="8"/>
        <v>Xã</v>
      </c>
      <c r="E168" s="7">
        <f>'Danh sách'!D1959</f>
        <v>15</v>
      </c>
      <c r="F168" s="7">
        <f>'Danh sách'!E1959</f>
        <v>92</v>
      </c>
      <c r="G168" s="8">
        <f t="shared" si="9"/>
        <v>6.1333333333333337</v>
      </c>
      <c r="H168" s="16"/>
    </row>
    <row r="169" spans="2:8" ht="18.75" customHeight="1" x14ac:dyDescent="0.25">
      <c r="B169" s="13">
        <v>153</v>
      </c>
      <c r="C169" s="2" t="str">
        <f>'Danh sách'!A1975</f>
        <v>Xã Mậu Lâm</v>
      </c>
      <c r="D169" s="13" t="str">
        <f t="shared" si="8"/>
        <v>Xã</v>
      </c>
      <c r="E169" s="4">
        <f>'Danh sách'!D1975</f>
        <v>10</v>
      </c>
      <c r="F169" s="4">
        <f>'Danh sách'!E1975</f>
        <v>49</v>
      </c>
      <c r="G169" s="5">
        <f t="shared" si="9"/>
        <v>4.9000000000000004</v>
      </c>
      <c r="H169" s="14"/>
    </row>
    <row r="170" spans="2:8" ht="18.75" customHeight="1" x14ac:dyDescent="0.25">
      <c r="B170" s="15">
        <v>154</v>
      </c>
      <c r="C170" s="1" t="str">
        <f>'Danh sách'!A1986</f>
        <v>Xã Như Thanh</v>
      </c>
      <c r="D170" s="15" t="str">
        <f t="shared" si="8"/>
        <v>Xã</v>
      </c>
      <c r="E170" s="7">
        <f>'Danh sách'!D1986</f>
        <v>16</v>
      </c>
      <c r="F170" s="7">
        <f>'Danh sách'!E1986</f>
        <v>80</v>
      </c>
      <c r="G170" s="8">
        <f t="shared" si="9"/>
        <v>5</v>
      </c>
      <c r="H170" s="16"/>
    </row>
    <row r="171" spans="2:8" ht="18.75" customHeight="1" x14ac:dyDescent="0.25">
      <c r="B171" s="13">
        <v>155</v>
      </c>
      <c r="C171" s="2" t="str">
        <f>'Danh sách'!A2003</f>
        <v>Xã Yên Thọ</v>
      </c>
      <c r="D171" s="13" t="str">
        <f t="shared" si="8"/>
        <v>Xã</v>
      </c>
      <c r="E171" s="4">
        <f>'Danh sách'!D2003</f>
        <v>14</v>
      </c>
      <c r="F171" s="4">
        <f>'Danh sách'!E2003</f>
        <v>74</v>
      </c>
      <c r="G171" s="5">
        <f t="shared" si="9"/>
        <v>5.2857142857142856</v>
      </c>
      <c r="H171" s="14"/>
    </row>
    <row r="172" spans="2:8" ht="18.75" customHeight="1" x14ac:dyDescent="0.25">
      <c r="B172" s="15">
        <v>156</v>
      </c>
      <c r="C172" s="1" t="str">
        <f>'Danh sách'!A2018</f>
        <v>Xã Xuân Thái</v>
      </c>
      <c r="D172" s="15" t="str">
        <f t="shared" si="8"/>
        <v>Xã</v>
      </c>
      <c r="E172" s="7">
        <f>'Danh sách'!D2018</f>
        <v>5</v>
      </c>
      <c r="F172" s="7">
        <f>'Danh sách'!E2018</f>
        <v>25</v>
      </c>
      <c r="G172" s="8">
        <f t="shared" si="9"/>
        <v>5</v>
      </c>
      <c r="H172" s="16"/>
    </row>
    <row r="173" spans="2:8" ht="18.75" customHeight="1" x14ac:dyDescent="0.25">
      <c r="B173" s="13">
        <v>157</v>
      </c>
      <c r="C173" s="2" t="str">
        <f>'Danh sách'!A2024</f>
        <v>Xã Thanh Kỳ</v>
      </c>
      <c r="D173" s="13" t="str">
        <f t="shared" si="8"/>
        <v>Xã</v>
      </c>
      <c r="E173" s="4">
        <f>'Danh sách'!D2024</f>
        <v>7</v>
      </c>
      <c r="F173" s="4">
        <f>'Danh sách'!E2024</f>
        <v>35</v>
      </c>
      <c r="G173" s="5">
        <f t="shared" si="9"/>
        <v>5</v>
      </c>
      <c r="H173" s="14"/>
    </row>
    <row r="174" spans="2:8" ht="18.75" customHeight="1" x14ac:dyDescent="0.25">
      <c r="B174" s="15">
        <v>158</v>
      </c>
      <c r="C174" s="1" t="str">
        <f>'Danh sách'!A2032</f>
        <v>Xã Bát Mọt</v>
      </c>
      <c r="D174" s="15" t="str">
        <f t="shared" si="8"/>
        <v>Xã</v>
      </c>
      <c r="E174" s="7">
        <f>'Danh sách'!D2032</f>
        <v>4</v>
      </c>
      <c r="F174" s="7">
        <f>'Danh sách'!E2032</f>
        <v>32</v>
      </c>
      <c r="G174" s="8">
        <f t="shared" si="9"/>
        <v>8</v>
      </c>
      <c r="H174" s="16"/>
    </row>
    <row r="175" spans="2:8" ht="18.75" customHeight="1" x14ac:dyDescent="0.25">
      <c r="B175" s="13">
        <v>159</v>
      </c>
      <c r="C175" s="2" t="str">
        <f>'Danh sách'!A2037</f>
        <v>Xã Yên Nhân</v>
      </c>
      <c r="D175" s="13" t="str">
        <f t="shared" si="8"/>
        <v>Xã</v>
      </c>
      <c r="E175" s="4">
        <f>'Danh sách'!D2037</f>
        <v>4</v>
      </c>
      <c r="F175" s="4">
        <f>'Danh sách'!E2037</f>
        <v>20</v>
      </c>
      <c r="G175" s="5">
        <f t="shared" si="9"/>
        <v>5</v>
      </c>
      <c r="H175" s="14"/>
    </row>
    <row r="176" spans="2:8" ht="18.75" customHeight="1" x14ac:dyDescent="0.25">
      <c r="B176" s="15">
        <v>160</v>
      </c>
      <c r="C176" s="1" t="str">
        <f>'Danh sách'!A2042</f>
        <v>Xã Lương Sơn</v>
      </c>
      <c r="D176" s="15" t="str">
        <f t="shared" si="8"/>
        <v>Xã</v>
      </c>
      <c r="E176" s="7">
        <f>'Danh sách'!D2042</f>
        <v>6</v>
      </c>
      <c r="F176" s="7">
        <f>'Danh sách'!E2042</f>
        <v>30</v>
      </c>
      <c r="G176" s="8">
        <f t="shared" si="9"/>
        <v>5</v>
      </c>
      <c r="H176" s="16"/>
    </row>
    <row r="177" spans="2:8" ht="18.75" customHeight="1" x14ac:dyDescent="0.25">
      <c r="B177" s="13">
        <v>161</v>
      </c>
      <c r="C177" s="2" t="str">
        <f>'Danh sách'!A2049</f>
        <v>Xã Vạn Xuân</v>
      </c>
      <c r="D177" s="13" t="str">
        <f t="shared" ref="D177:D182" si="10">IF(LEFT(C177,6)="Phường","Phường","Xã")</f>
        <v>Xã</v>
      </c>
      <c r="E177" s="4">
        <f>'Danh sách'!D2049</f>
        <v>5</v>
      </c>
      <c r="F177" s="4">
        <f>'Danh sách'!E2049</f>
        <v>25</v>
      </c>
      <c r="G177" s="5">
        <f t="shared" ref="G177:G183" si="11">IF(E177=0,0,F177/E177)</f>
        <v>5</v>
      </c>
      <c r="H177" s="14"/>
    </row>
    <row r="178" spans="2:8" ht="18.75" customHeight="1" x14ac:dyDescent="0.25">
      <c r="B178" s="15">
        <v>162</v>
      </c>
      <c r="C178" s="1" t="str">
        <f>'Danh sách'!A2055</f>
        <v>Xã Thường Xuân</v>
      </c>
      <c r="D178" s="15" t="str">
        <f t="shared" si="10"/>
        <v>Xã</v>
      </c>
      <c r="E178" s="7">
        <f>'Danh sách'!D2055</f>
        <v>18</v>
      </c>
      <c r="F178" s="7">
        <f>'Danh sách'!E2055</f>
        <v>90</v>
      </c>
      <c r="G178" s="8">
        <f t="shared" si="11"/>
        <v>5</v>
      </c>
      <c r="H178" s="16"/>
    </row>
    <row r="179" spans="2:8" ht="18.75" customHeight="1" x14ac:dyDescent="0.25">
      <c r="B179" s="13">
        <v>163</v>
      </c>
      <c r="C179" s="2" t="str">
        <f>'Danh sách'!A2074</f>
        <v>Xã Luận Thành</v>
      </c>
      <c r="D179" s="13" t="str">
        <f t="shared" si="10"/>
        <v>Xã</v>
      </c>
      <c r="E179" s="4">
        <f>'Danh sách'!D2074</f>
        <v>7</v>
      </c>
      <c r="F179" s="4">
        <f>'Danh sách'!E2074</f>
        <v>69</v>
      </c>
      <c r="G179" s="5">
        <f t="shared" si="11"/>
        <v>9.8571428571428577</v>
      </c>
      <c r="H179" s="14"/>
    </row>
    <row r="180" spans="2:8" ht="18.75" customHeight="1" x14ac:dyDescent="0.25">
      <c r="B180" s="15">
        <v>164</v>
      </c>
      <c r="C180" s="1" t="str">
        <f>'Danh sách'!A2082</f>
        <v>Xã Tân Thành</v>
      </c>
      <c r="D180" s="15" t="str">
        <f t="shared" si="10"/>
        <v>Xã</v>
      </c>
      <c r="E180" s="7">
        <f>'Danh sách'!D2082</f>
        <v>7</v>
      </c>
      <c r="F180" s="7">
        <f>'Danh sách'!E2082</f>
        <v>32</v>
      </c>
      <c r="G180" s="8">
        <f t="shared" si="11"/>
        <v>4.5714285714285712</v>
      </c>
      <c r="H180" s="16"/>
    </row>
    <row r="181" spans="2:8" ht="18.75" customHeight="1" x14ac:dyDescent="0.25">
      <c r="B181" s="13">
        <v>165</v>
      </c>
      <c r="C181" s="2" t="str">
        <f>'Danh sách'!A2090</f>
        <v>Xã Thắng Lộc</v>
      </c>
      <c r="D181" s="13" t="str">
        <f t="shared" si="10"/>
        <v>Xã</v>
      </c>
      <c r="E181" s="4">
        <f>'Danh sách'!D2090</f>
        <v>6</v>
      </c>
      <c r="F181" s="4">
        <f>'Danh sách'!E2090</f>
        <v>52</v>
      </c>
      <c r="G181" s="5">
        <f t="shared" si="11"/>
        <v>8.6666666666666661</v>
      </c>
      <c r="H181" s="14"/>
    </row>
    <row r="182" spans="2:8" ht="18.75" customHeight="1" x14ac:dyDescent="0.25">
      <c r="B182" s="15">
        <v>166</v>
      </c>
      <c r="C182" s="1" t="str">
        <f>'Danh sách'!A2097</f>
        <v>Xã Xuân Chinh</v>
      </c>
      <c r="D182" s="15" t="str">
        <f t="shared" si="10"/>
        <v>Xã</v>
      </c>
      <c r="E182" s="7">
        <f>'Danh sách'!D2097</f>
        <v>6</v>
      </c>
      <c r="F182" s="7">
        <f>'Danh sách'!E2097</f>
        <v>56</v>
      </c>
      <c r="G182" s="8">
        <f t="shared" si="11"/>
        <v>9.3333333333333339</v>
      </c>
      <c r="H182" s="16"/>
    </row>
    <row r="183" spans="2:8" ht="21.75" customHeight="1" x14ac:dyDescent="0.25">
      <c r="B183" s="34" t="s">
        <v>21</v>
      </c>
      <c r="C183" s="34"/>
      <c r="D183" s="34"/>
      <c r="E183" s="10">
        <f>SUM(E17:E182)</f>
        <v>1933</v>
      </c>
      <c r="F183" s="10">
        <f>SUM(F17:F182)</f>
        <v>12259</v>
      </c>
      <c r="G183" s="11">
        <f t="shared" si="11"/>
        <v>6.3419555095706155</v>
      </c>
      <c r="H183" s="10"/>
    </row>
    <row r="185" spans="2:8" x14ac:dyDescent="0.25">
      <c r="B185" s="35"/>
      <c r="C185" s="35"/>
      <c r="D185" s="35"/>
      <c r="E185" s="35"/>
      <c r="F185" s="35"/>
      <c r="G185" s="35"/>
      <c r="H185" s="35"/>
    </row>
    <row r="186" spans="2:8" x14ac:dyDescent="0.25">
      <c r="B186" s="35"/>
      <c r="C186" s="35"/>
      <c r="D186" s="35"/>
      <c r="E186" s="35"/>
      <c r="F186" s="35"/>
      <c r="G186" s="35"/>
      <c r="H186" s="35"/>
    </row>
  </sheetData>
  <mergeCells count="19">
    <mergeCell ref="B1:H1"/>
    <mergeCell ref="B2:H2"/>
    <mergeCell ref="B4:C4"/>
    <mergeCell ref="D4:F4"/>
    <mergeCell ref="G4:H4"/>
    <mergeCell ref="B5:C6"/>
    <mergeCell ref="D5:F6"/>
    <mergeCell ref="G5:H6"/>
    <mergeCell ref="B8:H8"/>
    <mergeCell ref="B9:C9"/>
    <mergeCell ref="B15:H15"/>
    <mergeCell ref="B183:D183"/>
    <mergeCell ref="B185:H185"/>
    <mergeCell ref="B186:H186"/>
    <mergeCell ref="B10:C10"/>
    <mergeCell ref="B11:C11"/>
    <mergeCell ref="B12:C12"/>
    <mergeCell ref="B13:C13"/>
    <mergeCell ref="B14:C14"/>
  </mergeCells>
  <conditionalFormatting sqref="F17:F182">
    <cfRule type="dataBar" priority="2">
      <dataBar>
        <cfvo type="num" val="0"/>
        <cfvo type="max"/>
        <color rgb="FF9DC3E6"/>
      </dataBar>
      <extLst>
        <ext xmlns:x14="http://schemas.microsoft.com/office/spreadsheetml/2009/9/main" uri="{B025F937-C7B1-47D3-B67F-A62EFF666E3E}">
          <x14:id>{EC211735-6C49-4E92-92E4-AB53CB4CBF92}</x14:id>
        </ext>
      </extLst>
    </cfRule>
  </conditionalFormatting>
  <pageMargins left="0.75" right="0.75" top="1" bottom="1" header="0.511811023622047" footer="0.5"/>
  <pageSetup paperSize="9" fitToHeight="0" orientation="portrait" horizontalDpi="300" verticalDpi="300"/>
  <headerFooter>
    <oddFooter>&amp;C&amp;9 Trang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211735-6C49-4E92-92E4-AB53CB4CBF92}">
            <x14:dataBar axisPosition="none">
              <x14:cfvo type="num">
                <xm:f>0</xm:f>
              </x14:cfvo>
              <x14:cfvo type="max"/>
              <x14:negativeFillColor rgb="FF9DC3E6"/>
            </x14:dataBar>
          </x14:cfRule>
          <xm:sqref>F17:F182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597"/>
    <pageSetUpPr fitToPage="1"/>
  </sheetPr>
  <dimension ref="A1:F2103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5" outlineLevelRow="1" x14ac:dyDescent="0.25"/>
  <cols>
    <col min="1" max="1" width="8" customWidth="1"/>
    <col min="2" max="2" width="9" customWidth="1"/>
    <col min="3" max="3" width="42" customWidth="1"/>
    <col min="4" max="4" width="32" customWidth="1"/>
    <col min="5" max="5" width="15" customWidth="1"/>
    <col min="6" max="6" width="38" customWidth="1"/>
  </cols>
  <sheetData>
    <row r="1" spans="1:6" ht="30" customHeight="1" x14ac:dyDescent="0.25">
      <c r="A1" s="48" t="s">
        <v>22</v>
      </c>
      <c r="B1" s="48"/>
      <c r="C1" s="48"/>
      <c r="D1" s="48"/>
      <c r="E1" s="48"/>
      <c r="F1" s="48"/>
    </row>
    <row r="2" spans="1:6" ht="19.5" customHeight="1" x14ac:dyDescent="0.25">
      <c r="A2" s="49" t="s">
        <v>23</v>
      </c>
      <c r="B2" s="49"/>
      <c r="C2" s="49"/>
      <c r="D2" s="49"/>
      <c r="E2" s="49"/>
      <c r="F2" s="49"/>
    </row>
    <row r="3" spans="1:6" ht="24" customHeight="1" x14ac:dyDescent="0.25">
      <c r="A3" s="50" t="s">
        <v>24</v>
      </c>
      <c r="B3" s="50"/>
      <c r="C3" s="50"/>
      <c r="D3" s="17">
        <f>COUNT(A5:A2103)</f>
        <v>1933</v>
      </c>
      <c r="E3" s="18">
        <f>SUMPRODUCT(ISNUMBER(A5:A2103)*1,E5:E2103)</f>
        <v>12259</v>
      </c>
      <c r="F3" s="19" t="s">
        <v>25</v>
      </c>
    </row>
    <row r="4" spans="1:6" ht="36" customHeight="1" x14ac:dyDescent="0.25">
      <c r="A4" s="3" t="s">
        <v>18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</row>
    <row r="5" spans="1:6" ht="21.75" customHeight="1" x14ac:dyDescent="0.25">
      <c r="A5" s="47" t="s">
        <v>31</v>
      </c>
      <c r="B5" s="47"/>
      <c r="C5" s="47"/>
      <c r="D5" s="20">
        <f>COUNT(A6:A70)</f>
        <v>65</v>
      </c>
      <c r="E5" s="21">
        <f>SUM(E6:E70)</f>
        <v>268</v>
      </c>
      <c r="F5" s="22"/>
    </row>
    <row r="6" spans="1:6" ht="18.75" customHeight="1" outlineLevel="1" x14ac:dyDescent="0.25">
      <c r="A6" s="13">
        <v>1</v>
      </c>
      <c r="B6" s="13" t="s">
        <v>32</v>
      </c>
      <c r="C6" s="2" t="s">
        <v>33</v>
      </c>
      <c r="D6" s="2" t="s">
        <v>34</v>
      </c>
      <c r="E6" s="4">
        <v>3</v>
      </c>
      <c r="F6" s="23"/>
    </row>
    <row r="7" spans="1:6" ht="18.75" customHeight="1" outlineLevel="1" x14ac:dyDescent="0.25">
      <c r="A7" s="15">
        <v>2</v>
      </c>
      <c r="B7" s="15" t="s">
        <v>32</v>
      </c>
      <c r="C7" s="1" t="s">
        <v>35</v>
      </c>
      <c r="D7" s="1" t="s">
        <v>36</v>
      </c>
      <c r="E7" s="7">
        <v>6</v>
      </c>
      <c r="F7" s="24"/>
    </row>
    <row r="8" spans="1:6" ht="18.75" customHeight="1" outlineLevel="1" x14ac:dyDescent="0.25">
      <c r="A8" s="13">
        <v>3</v>
      </c>
      <c r="B8" s="13" t="s">
        <v>32</v>
      </c>
      <c r="C8" s="2" t="s">
        <v>37</v>
      </c>
      <c r="D8" s="2" t="s">
        <v>38</v>
      </c>
      <c r="E8" s="4">
        <v>5</v>
      </c>
      <c r="F8" s="23"/>
    </row>
    <row r="9" spans="1:6" ht="18.75" customHeight="1" outlineLevel="1" x14ac:dyDescent="0.25">
      <c r="A9" s="15">
        <v>4</v>
      </c>
      <c r="B9" s="15" t="s">
        <v>32</v>
      </c>
      <c r="C9" s="1" t="s">
        <v>39</v>
      </c>
      <c r="D9" s="1" t="s">
        <v>40</v>
      </c>
      <c r="E9" s="7">
        <v>3</v>
      </c>
      <c r="F9" s="24"/>
    </row>
    <row r="10" spans="1:6" ht="18.75" customHeight="1" outlineLevel="1" x14ac:dyDescent="0.25">
      <c r="A10" s="13">
        <v>5</v>
      </c>
      <c r="B10" s="13" t="s">
        <v>32</v>
      </c>
      <c r="C10" s="2" t="s">
        <v>41</v>
      </c>
      <c r="D10" s="2" t="s">
        <v>42</v>
      </c>
      <c r="E10" s="4">
        <v>6</v>
      </c>
      <c r="F10" s="23"/>
    </row>
    <row r="11" spans="1:6" ht="18.75" customHeight="1" outlineLevel="1" x14ac:dyDescent="0.25">
      <c r="A11" s="15">
        <v>6</v>
      </c>
      <c r="B11" s="15" t="s">
        <v>32</v>
      </c>
      <c r="C11" s="1" t="s">
        <v>43</v>
      </c>
      <c r="D11" s="1" t="s">
        <v>44</v>
      </c>
      <c r="E11" s="7">
        <v>4</v>
      </c>
      <c r="F11" s="24"/>
    </row>
    <row r="12" spans="1:6" ht="18.75" customHeight="1" outlineLevel="1" x14ac:dyDescent="0.25">
      <c r="A12" s="13">
        <v>7</v>
      </c>
      <c r="B12" s="13" t="s">
        <v>32</v>
      </c>
      <c r="C12" s="2" t="s">
        <v>45</v>
      </c>
      <c r="D12" s="2" t="s">
        <v>46</v>
      </c>
      <c r="E12" s="4">
        <v>3</v>
      </c>
      <c r="F12" s="23"/>
    </row>
    <row r="13" spans="1:6" ht="18.75" customHeight="1" outlineLevel="1" x14ac:dyDescent="0.25">
      <c r="A13" s="15">
        <v>8</v>
      </c>
      <c r="B13" s="15" t="s">
        <v>32</v>
      </c>
      <c r="C13" s="1" t="s">
        <v>47</v>
      </c>
      <c r="D13" s="1" t="s">
        <v>48</v>
      </c>
      <c r="E13" s="7">
        <v>3</v>
      </c>
      <c r="F13" s="24"/>
    </row>
    <row r="14" spans="1:6" ht="18.75" customHeight="1" outlineLevel="1" x14ac:dyDescent="0.25">
      <c r="A14" s="13">
        <v>9</v>
      </c>
      <c r="B14" s="13" t="s">
        <v>32</v>
      </c>
      <c r="C14" s="2" t="s">
        <v>49</v>
      </c>
      <c r="D14" s="2" t="s">
        <v>50</v>
      </c>
      <c r="E14" s="4">
        <v>5</v>
      </c>
      <c r="F14" s="23"/>
    </row>
    <row r="15" spans="1:6" ht="18.75" customHeight="1" outlineLevel="1" x14ac:dyDescent="0.25">
      <c r="A15" s="15">
        <v>10</v>
      </c>
      <c r="B15" s="15" t="s">
        <v>32</v>
      </c>
      <c r="C15" s="1" t="s">
        <v>51</v>
      </c>
      <c r="D15" s="1" t="s">
        <v>52</v>
      </c>
      <c r="E15" s="7">
        <v>4</v>
      </c>
      <c r="F15" s="24"/>
    </row>
    <row r="16" spans="1:6" ht="18.75" customHeight="1" outlineLevel="1" x14ac:dyDescent="0.25">
      <c r="A16" s="13">
        <v>11</v>
      </c>
      <c r="B16" s="13" t="s">
        <v>32</v>
      </c>
      <c r="C16" s="2" t="s">
        <v>53</v>
      </c>
      <c r="D16" s="2" t="s">
        <v>54</v>
      </c>
      <c r="E16" s="4">
        <v>3</v>
      </c>
      <c r="F16" s="23"/>
    </row>
    <row r="17" spans="1:6" ht="18.75" customHeight="1" outlineLevel="1" x14ac:dyDescent="0.25">
      <c r="A17" s="15">
        <v>12</v>
      </c>
      <c r="B17" s="15" t="s">
        <v>32</v>
      </c>
      <c r="C17" s="1" t="s">
        <v>55</v>
      </c>
      <c r="D17" s="1" t="s">
        <v>56</v>
      </c>
      <c r="E17" s="7">
        <v>3</v>
      </c>
      <c r="F17" s="24"/>
    </row>
    <row r="18" spans="1:6" ht="18.75" customHeight="1" outlineLevel="1" x14ac:dyDescent="0.25">
      <c r="A18" s="13">
        <v>13</v>
      </c>
      <c r="B18" s="13" t="s">
        <v>32</v>
      </c>
      <c r="C18" s="2" t="s">
        <v>57</v>
      </c>
      <c r="D18" s="2" t="s">
        <v>58</v>
      </c>
      <c r="E18" s="4">
        <v>5</v>
      </c>
      <c r="F18" s="23"/>
    </row>
    <row r="19" spans="1:6" ht="18.75" customHeight="1" outlineLevel="1" x14ac:dyDescent="0.25">
      <c r="A19" s="15">
        <v>14</v>
      </c>
      <c r="B19" s="15" t="s">
        <v>32</v>
      </c>
      <c r="C19" s="1" t="s">
        <v>59</v>
      </c>
      <c r="D19" s="1" t="s">
        <v>60</v>
      </c>
      <c r="E19" s="7">
        <v>3</v>
      </c>
      <c r="F19" s="24"/>
    </row>
    <row r="20" spans="1:6" ht="18.75" customHeight="1" outlineLevel="1" x14ac:dyDescent="0.25">
      <c r="A20" s="13">
        <v>15</v>
      </c>
      <c r="B20" s="13" t="s">
        <v>32</v>
      </c>
      <c r="C20" s="2" t="s">
        <v>61</v>
      </c>
      <c r="D20" s="2" t="s">
        <v>62</v>
      </c>
      <c r="E20" s="4">
        <v>7</v>
      </c>
      <c r="F20" s="23"/>
    </row>
    <row r="21" spans="1:6" ht="18.75" customHeight="1" outlineLevel="1" x14ac:dyDescent="0.25">
      <c r="A21" s="15">
        <v>16</v>
      </c>
      <c r="B21" s="15" t="s">
        <v>32</v>
      </c>
      <c r="C21" s="1" t="s">
        <v>63</v>
      </c>
      <c r="D21" s="1" t="s">
        <v>64</v>
      </c>
      <c r="E21" s="7">
        <v>7</v>
      </c>
      <c r="F21" s="24"/>
    </row>
    <row r="22" spans="1:6" ht="18.75" customHeight="1" outlineLevel="1" x14ac:dyDescent="0.25">
      <c r="A22" s="13">
        <v>17</v>
      </c>
      <c r="B22" s="13" t="s">
        <v>32</v>
      </c>
      <c r="C22" s="2" t="s">
        <v>65</v>
      </c>
      <c r="D22" s="2" t="s">
        <v>66</v>
      </c>
      <c r="E22" s="4">
        <v>3</v>
      </c>
      <c r="F22" s="23"/>
    </row>
    <row r="23" spans="1:6" ht="18.75" customHeight="1" outlineLevel="1" x14ac:dyDescent="0.25">
      <c r="A23" s="15">
        <v>18</v>
      </c>
      <c r="B23" s="15" t="s">
        <v>32</v>
      </c>
      <c r="C23" s="1" t="s">
        <v>67</v>
      </c>
      <c r="D23" s="1" t="s">
        <v>68</v>
      </c>
      <c r="E23" s="7">
        <v>3</v>
      </c>
      <c r="F23" s="24"/>
    </row>
    <row r="24" spans="1:6" ht="18.75" customHeight="1" outlineLevel="1" x14ac:dyDescent="0.25">
      <c r="A24" s="13">
        <v>19</v>
      </c>
      <c r="B24" s="13" t="s">
        <v>32</v>
      </c>
      <c r="C24" s="2" t="s">
        <v>69</v>
      </c>
      <c r="D24" s="2" t="s">
        <v>70</v>
      </c>
      <c r="E24" s="4">
        <v>5</v>
      </c>
      <c r="F24" s="23"/>
    </row>
    <row r="25" spans="1:6" ht="18.75" customHeight="1" outlineLevel="1" x14ac:dyDescent="0.25">
      <c r="A25" s="15">
        <v>20</v>
      </c>
      <c r="B25" s="15" t="s">
        <v>32</v>
      </c>
      <c r="C25" s="1" t="s">
        <v>71</v>
      </c>
      <c r="D25" s="1" t="s">
        <v>72</v>
      </c>
      <c r="E25" s="7">
        <v>7</v>
      </c>
      <c r="F25" s="24"/>
    </row>
    <row r="26" spans="1:6" ht="18.75" customHeight="1" outlineLevel="1" x14ac:dyDescent="0.25">
      <c r="A26" s="13">
        <v>21</v>
      </c>
      <c r="B26" s="13" t="s">
        <v>32</v>
      </c>
      <c r="C26" s="2" t="s">
        <v>73</v>
      </c>
      <c r="D26" s="2" t="s">
        <v>74</v>
      </c>
      <c r="E26" s="4">
        <v>5</v>
      </c>
      <c r="F26" s="23"/>
    </row>
    <row r="27" spans="1:6" ht="18.75" customHeight="1" outlineLevel="1" x14ac:dyDescent="0.25">
      <c r="A27" s="15">
        <v>22</v>
      </c>
      <c r="B27" s="15" t="s">
        <v>32</v>
      </c>
      <c r="C27" s="1" t="s">
        <v>75</v>
      </c>
      <c r="D27" s="1" t="s">
        <v>76</v>
      </c>
      <c r="E27" s="7">
        <v>3</v>
      </c>
      <c r="F27" s="24"/>
    </row>
    <row r="28" spans="1:6" ht="18.75" customHeight="1" outlineLevel="1" x14ac:dyDescent="0.25">
      <c r="A28" s="13">
        <v>23</v>
      </c>
      <c r="B28" s="13" t="s">
        <v>32</v>
      </c>
      <c r="C28" s="2" t="s">
        <v>77</v>
      </c>
      <c r="D28" s="2" t="s">
        <v>78</v>
      </c>
      <c r="E28" s="4">
        <v>5</v>
      </c>
      <c r="F28" s="23"/>
    </row>
    <row r="29" spans="1:6" ht="18.75" customHeight="1" outlineLevel="1" x14ac:dyDescent="0.25">
      <c r="A29" s="15">
        <v>24</v>
      </c>
      <c r="B29" s="15" t="s">
        <v>32</v>
      </c>
      <c r="C29" s="1" t="s">
        <v>79</v>
      </c>
      <c r="D29" s="1" t="s">
        <v>80</v>
      </c>
      <c r="E29" s="7">
        <v>3</v>
      </c>
      <c r="F29" s="24"/>
    </row>
    <row r="30" spans="1:6" ht="18.75" customHeight="1" outlineLevel="1" x14ac:dyDescent="0.25">
      <c r="A30" s="13">
        <v>25</v>
      </c>
      <c r="B30" s="13" t="s">
        <v>32</v>
      </c>
      <c r="C30" s="2" t="s">
        <v>81</v>
      </c>
      <c r="D30" s="2" t="s">
        <v>82</v>
      </c>
      <c r="E30" s="4">
        <v>3</v>
      </c>
      <c r="F30" s="23"/>
    </row>
    <row r="31" spans="1:6" ht="18.75" customHeight="1" outlineLevel="1" x14ac:dyDescent="0.25">
      <c r="A31" s="15">
        <v>26</v>
      </c>
      <c r="B31" s="15" t="s">
        <v>32</v>
      </c>
      <c r="C31" s="1" t="s">
        <v>83</v>
      </c>
      <c r="D31" s="1" t="s">
        <v>84</v>
      </c>
      <c r="E31" s="7">
        <v>4</v>
      </c>
      <c r="F31" s="24"/>
    </row>
    <row r="32" spans="1:6" ht="18.75" customHeight="1" outlineLevel="1" x14ac:dyDescent="0.25">
      <c r="A32" s="13">
        <v>27</v>
      </c>
      <c r="B32" s="13" t="s">
        <v>32</v>
      </c>
      <c r="C32" s="2" t="s">
        <v>85</v>
      </c>
      <c r="D32" s="2" t="s">
        <v>86</v>
      </c>
      <c r="E32" s="4">
        <v>3</v>
      </c>
      <c r="F32" s="23"/>
    </row>
    <row r="33" spans="1:6" ht="18.75" customHeight="1" outlineLevel="1" x14ac:dyDescent="0.25">
      <c r="A33" s="15">
        <v>28</v>
      </c>
      <c r="B33" s="15" t="s">
        <v>32</v>
      </c>
      <c r="C33" s="1" t="s">
        <v>87</v>
      </c>
      <c r="D33" s="1" t="s">
        <v>88</v>
      </c>
      <c r="E33" s="7">
        <v>4</v>
      </c>
      <c r="F33" s="24"/>
    </row>
    <row r="34" spans="1:6" ht="18.75" customHeight="1" outlineLevel="1" x14ac:dyDescent="0.25">
      <c r="A34" s="13">
        <v>29</v>
      </c>
      <c r="B34" s="13" t="s">
        <v>32</v>
      </c>
      <c r="C34" s="2" t="s">
        <v>89</v>
      </c>
      <c r="D34" s="2" t="s">
        <v>90</v>
      </c>
      <c r="E34" s="4">
        <v>3</v>
      </c>
      <c r="F34" s="23"/>
    </row>
    <row r="35" spans="1:6" ht="18.75" customHeight="1" outlineLevel="1" x14ac:dyDescent="0.25">
      <c r="A35" s="15">
        <v>30</v>
      </c>
      <c r="B35" s="15" t="s">
        <v>32</v>
      </c>
      <c r="C35" s="1" t="s">
        <v>91</v>
      </c>
      <c r="D35" s="1" t="s">
        <v>92</v>
      </c>
      <c r="E35" s="7">
        <v>5</v>
      </c>
      <c r="F35" s="24"/>
    </row>
    <row r="36" spans="1:6" ht="18.75" customHeight="1" outlineLevel="1" x14ac:dyDescent="0.25">
      <c r="A36" s="13">
        <v>31</v>
      </c>
      <c r="B36" s="13" t="s">
        <v>32</v>
      </c>
      <c r="C36" s="2" t="s">
        <v>93</v>
      </c>
      <c r="D36" s="2" t="s">
        <v>94</v>
      </c>
      <c r="E36" s="4">
        <v>4</v>
      </c>
      <c r="F36" s="23"/>
    </row>
    <row r="37" spans="1:6" ht="18.75" customHeight="1" outlineLevel="1" x14ac:dyDescent="0.25">
      <c r="A37" s="15">
        <v>32</v>
      </c>
      <c r="B37" s="15" t="s">
        <v>32</v>
      </c>
      <c r="C37" s="1" t="s">
        <v>95</v>
      </c>
      <c r="D37" s="1" t="s">
        <v>96</v>
      </c>
      <c r="E37" s="7">
        <v>3</v>
      </c>
      <c r="F37" s="24"/>
    </row>
    <row r="38" spans="1:6" ht="18.75" customHeight="1" outlineLevel="1" x14ac:dyDescent="0.25">
      <c r="A38" s="13">
        <v>33</v>
      </c>
      <c r="B38" s="13" t="s">
        <v>32</v>
      </c>
      <c r="C38" s="2" t="s">
        <v>97</v>
      </c>
      <c r="D38" s="2" t="s">
        <v>98</v>
      </c>
      <c r="E38" s="4">
        <v>6</v>
      </c>
      <c r="F38" s="23"/>
    </row>
    <row r="39" spans="1:6" ht="18.75" customHeight="1" outlineLevel="1" x14ac:dyDescent="0.25">
      <c r="A39" s="15">
        <v>34</v>
      </c>
      <c r="B39" s="15" t="s">
        <v>32</v>
      </c>
      <c r="C39" s="1" t="s">
        <v>99</v>
      </c>
      <c r="D39" s="1" t="s">
        <v>100</v>
      </c>
      <c r="E39" s="7">
        <v>4</v>
      </c>
      <c r="F39" s="24"/>
    </row>
    <row r="40" spans="1:6" ht="18.75" customHeight="1" outlineLevel="1" x14ac:dyDescent="0.25">
      <c r="A40" s="13">
        <v>35</v>
      </c>
      <c r="B40" s="13" t="s">
        <v>32</v>
      </c>
      <c r="C40" s="2" t="s">
        <v>101</v>
      </c>
      <c r="D40" s="2" t="s">
        <v>102</v>
      </c>
      <c r="E40" s="4">
        <v>3</v>
      </c>
      <c r="F40" s="23"/>
    </row>
    <row r="41" spans="1:6" ht="18.75" customHeight="1" outlineLevel="1" x14ac:dyDescent="0.25">
      <c r="A41" s="15">
        <v>36</v>
      </c>
      <c r="B41" s="15" t="s">
        <v>32</v>
      </c>
      <c r="C41" s="1" t="s">
        <v>103</v>
      </c>
      <c r="D41" s="1" t="s">
        <v>104</v>
      </c>
      <c r="E41" s="7">
        <v>6</v>
      </c>
      <c r="F41" s="24"/>
    </row>
    <row r="42" spans="1:6" ht="18.75" customHeight="1" outlineLevel="1" x14ac:dyDescent="0.25">
      <c r="A42" s="13">
        <v>37</v>
      </c>
      <c r="B42" s="13" t="s">
        <v>32</v>
      </c>
      <c r="C42" s="2" t="s">
        <v>105</v>
      </c>
      <c r="D42" s="2" t="s">
        <v>106</v>
      </c>
      <c r="E42" s="4">
        <v>5</v>
      </c>
      <c r="F42" s="23"/>
    </row>
    <row r="43" spans="1:6" ht="18.75" customHeight="1" outlineLevel="1" x14ac:dyDescent="0.25">
      <c r="A43" s="15">
        <v>38</v>
      </c>
      <c r="B43" s="15" t="s">
        <v>32</v>
      </c>
      <c r="C43" s="1" t="s">
        <v>107</v>
      </c>
      <c r="D43" s="1" t="s">
        <v>108</v>
      </c>
      <c r="E43" s="7">
        <v>4</v>
      </c>
      <c r="F43" s="24"/>
    </row>
    <row r="44" spans="1:6" ht="18.75" customHeight="1" outlineLevel="1" x14ac:dyDescent="0.25">
      <c r="A44" s="13">
        <v>39</v>
      </c>
      <c r="B44" s="13" t="s">
        <v>32</v>
      </c>
      <c r="C44" s="2" t="s">
        <v>109</v>
      </c>
      <c r="D44" s="2" t="s">
        <v>110</v>
      </c>
      <c r="E44" s="4">
        <v>3</v>
      </c>
      <c r="F44" s="23"/>
    </row>
    <row r="45" spans="1:6" ht="18.75" customHeight="1" outlineLevel="1" x14ac:dyDescent="0.25">
      <c r="A45" s="15">
        <v>40</v>
      </c>
      <c r="B45" s="15" t="s">
        <v>32</v>
      </c>
      <c r="C45" s="1" t="s">
        <v>111</v>
      </c>
      <c r="D45" s="1" t="s">
        <v>112</v>
      </c>
      <c r="E45" s="7">
        <v>3</v>
      </c>
      <c r="F45" s="24"/>
    </row>
    <row r="46" spans="1:6" ht="18.75" customHeight="1" outlineLevel="1" x14ac:dyDescent="0.25">
      <c r="A46" s="13">
        <v>41</v>
      </c>
      <c r="B46" s="13" t="s">
        <v>32</v>
      </c>
      <c r="C46" s="2" t="s">
        <v>113</v>
      </c>
      <c r="D46" s="2" t="s">
        <v>114</v>
      </c>
      <c r="E46" s="4">
        <v>3</v>
      </c>
      <c r="F46" s="23"/>
    </row>
    <row r="47" spans="1:6" ht="18.75" customHeight="1" outlineLevel="1" x14ac:dyDescent="0.25">
      <c r="A47" s="15">
        <v>42</v>
      </c>
      <c r="B47" s="15" t="s">
        <v>32</v>
      </c>
      <c r="C47" s="1" t="s">
        <v>115</v>
      </c>
      <c r="D47" s="1" t="s">
        <v>116</v>
      </c>
      <c r="E47" s="7">
        <v>4</v>
      </c>
      <c r="F47" s="24"/>
    </row>
    <row r="48" spans="1:6" ht="18.75" customHeight="1" outlineLevel="1" x14ac:dyDescent="0.25">
      <c r="A48" s="13">
        <v>43</v>
      </c>
      <c r="B48" s="13" t="s">
        <v>32</v>
      </c>
      <c r="C48" s="2" t="s">
        <v>117</v>
      </c>
      <c r="D48" s="2" t="s">
        <v>118</v>
      </c>
      <c r="E48" s="4">
        <v>5</v>
      </c>
      <c r="F48" s="23"/>
    </row>
    <row r="49" spans="1:6" ht="18.75" customHeight="1" outlineLevel="1" x14ac:dyDescent="0.25">
      <c r="A49" s="15">
        <v>44</v>
      </c>
      <c r="B49" s="15" t="s">
        <v>32</v>
      </c>
      <c r="C49" s="1" t="s">
        <v>119</v>
      </c>
      <c r="D49" s="1" t="s">
        <v>120</v>
      </c>
      <c r="E49" s="7">
        <v>4</v>
      </c>
      <c r="F49" s="24"/>
    </row>
    <row r="50" spans="1:6" ht="18.75" customHeight="1" outlineLevel="1" x14ac:dyDescent="0.25">
      <c r="A50" s="13">
        <v>45</v>
      </c>
      <c r="B50" s="13" t="s">
        <v>32</v>
      </c>
      <c r="C50" s="2" t="s">
        <v>121</v>
      </c>
      <c r="D50" s="2" t="s">
        <v>122</v>
      </c>
      <c r="E50" s="4">
        <v>3</v>
      </c>
      <c r="F50" s="23"/>
    </row>
    <row r="51" spans="1:6" ht="18.75" customHeight="1" outlineLevel="1" x14ac:dyDescent="0.25">
      <c r="A51" s="15">
        <v>46</v>
      </c>
      <c r="B51" s="15" t="s">
        <v>32</v>
      </c>
      <c r="C51" s="1" t="s">
        <v>123</v>
      </c>
      <c r="D51" s="1" t="s">
        <v>124</v>
      </c>
      <c r="E51" s="7">
        <v>6</v>
      </c>
      <c r="F51" s="24"/>
    </row>
    <row r="52" spans="1:6" ht="18.75" customHeight="1" outlineLevel="1" x14ac:dyDescent="0.25">
      <c r="A52" s="13">
        <v>47</v>
      </c>
      <c r="B52" s="13" t="s">
        <v>32</v>
      </c>
      <c r="C52" s="2" t="s">
        <v>125</v>
      </c>
      <c r="D52" s="2" t="s">
        <v>126</v>
      </c>
      <c r="E52" s="4">
        <v>4</v>
      </c>
      <c r="F52" s="23"/>
    </row>
    <row r="53" spans="1:6" ht="18.75" customHeight="1" outlineLevel="1" x14ac:dyDescent="0.25">
      <c r="A53" s="15">
        <v>48</v>
      </c>
      <c r="B53" s="15" t="s">
        <v>32</v>
      </c>
      <c r="C53" s="1" t="s">
        <v>127</v>
      </c>
      <c r="D53" s="1" t="s">
        <v>128</v>
      </c>
      <c r="E53" s="7">
        <v>3</v>
      </c>
      <c r="F53" s="24"/>
    </row>
    <row r="54" spans="1:6" ht="18.75" customHeight="1" outlineLevel="1" x14ac:dyDescent="0.25">
      <c r="A54" s="13">
        <v>49</v>
      </c>
      <c r="B54" s="13" t="s">
        <v>32</v>
      </c>
      <c r="C54" s="2" t="s">
        <v>129</v>
      </c>
      <c r="D54" s="2" t="s">
        <v>130</v>
      </c>
      <c r="E54" s="4">
        <v>4</v>
      </c>
      <c r="F54" s="23"/>
    </row>
    <row r="55" spans="1:6" ht="18.75" customHeight="1" outlineLevel="1" x14ac:dyDescent="0.25">
      <c r="A55" s="15">
        <v>50</v>
      </c>
      <c r="B55" s="15" t="s">
        <v>32</v>
      </c>
      <c r="C55" s="1" t="s">
        <v>131</v>
      </c>
      <c r="D55" s="1" t="s">
        <v>132</v>
      </c>
      <c r="E55" s="7">
        <v>4</v>
      </c>
      <c r="F55" s="24"/>
    </row>
    <row r="56" spans="1:6" ht="18.75" customHeight="1" outlineLevel="1" x14ac:dyDescent="0.25">
      <c r="A56" s="13">
        <v>51</v>
      </c>
      <c r="B56" s="13" t="s">
        <v>32</v>
      </c>
      <c r="C56" s="2" t="s">
        <v>133</v>
      </c>
      <c r="D56" s="2" t="s">
        <v>134</v>
      </c>
      <c r="E56" s="4">
        <v>3</v>
      </c>
      <c r="F56" s="23"/>
    </row>
    <row r="57" spans="1:6" ht="18.75" customHeight="1" outlineLevel="1" x14ac:dyDescent="0.25">
      <c r="A57" s="15">
        <v>52</v>
      </c>
      <c r="B57" s="15" t="s">
        <v>32</v>
      </c>
      <c r="C57" s="1" t="s">
        <v>135</v>
      </c>
      <c r="D57" s="1" t="s">
        <v>136</v>
      </c>
      <c r="E57" s="7">
        <v>5</v>
      </c>
      <c r="F57" s="24"/>
    </row>
    <row r="58" spans="1:6" ht="18.75" customHeight="1" outlineLevel="1" x14ac:dyDescent="0.25">
      <c r="A58" s="13">
        <v>53</v>
      </c>
      <c r="B58" s="13" t="s">
        <v>32</v>
      </c>
      <c r="C58" s="2" t="s">
        <v>137</v>
      </c>
      <c r="D58" s="2" t="s">
        <v>138</v>
      </c>
      <c r="E58" s="4">
        <v>5</v>
      </c>
      <c r="F58" s="23"/>
    </row>
    <row r="59" spans="1:6" ht="18.75" customHeight="1" outlineLevel="1" x14ac:dyDescent="0.25">
      <c r="A59" s="15">
        <v>54</v>
      </c>
      <c r="B59" s="15" t="s">
        <v>32</v>
      </c>
      <c r="C59" s="1" t="s">
        <v>139</v>
      </c>
      <c r="D59" s="1" t="s">
        <v>140</v>
      </c>
      <c r="E59" s="7">
        <v>6</v>
      </c>
      <c r="F59" s="24"/>
    </row>
    <row r="60" spans="1:6" ht="18.75" customHeight="1" outlineLevel="1" x14ac:dyDescent="0.25">
      <c r="A60" s="13">
        <v>55</v>
      </c>
      <c r="B60" s="13" t="s">
        <v>32</v>
      </c>
      <c r="C60" s="2" t="s">
        <v>141</v>
      </c>
      <c r="D60" s="2" t="s">
        <v>142</v>
      </c>
      <c r="E60" s="4">
        <v>6</v>
      </c>
      <c r="F60" s="23"/>
    </row>
    <row r="61" spans="1:6" ht="18.75" customHeight="1" outlineLevel="1" x14ac:dyDescent="0.25">
      <c r="A61" s="15">
        <v>56</v>
      </c>
      <c r="B61" s="15" t="s">
        <v>32</v>
      </c>
      <c r="C61" s="1" t="s">
        <v>143</v>
      </c>
      <c r="D61" s="1" t="s">
        <v>144</v>
      </c>
      <c r="E61" s="7">
        <v>5</v>
      </c>
      <c r="F61" s="24"/>
    </row>
    <row r="62" spans="1:6" ht="18.75" customHeight="1" outlineLevel="1" x14ac:dyDescent="0.25">
      <c r="A62" s="13">
        <v>57</v>
      </c>
      <c r="B62" s="13" t="s">
        <v>32</v>
      </c>
      <c r="C62" s="2" t="s">
        <v>145</v>
      </c>
      <c r="D62" s="2" t="s">
        <v>146</v>
      </c>
      <c r="E62" s="4">
        <v>3</v>
      </c>
      <c r="F62" s="23"/>
    </row>
    <row r="63" spans="1:6" ht="18.75" customHeight="1" outlineLevel="1" x14ac:dyDescent="0.25">
      <c r="A63" s="15">
        <v>58</v>
      </c>
      <c r="B63" s="15" t="s">
        <v>32</v>
      </c>
      <c r="C63" s="1" t="s">
        <v>147</v>
      </c>
      <c r="D63" s="1" t="s">
        <v>148</v>
      </c>
      <c r="E63" s="7">
        <v>3</v>
      </c>
      <c r="F63" s="24"/>
    </row>
    <row r="64" spans="1:6" ht="18.75" customHeight="1" outlineLevel="1" x14ac:dyDescent="0.25">
      <c r="A64" s="13">
        <v>59</v>
      </c>
      <c r="B64" s="13" t="s">
        <v>32</v>
      </c>
      <c r="C64" s="2" t="s">
        <v>149</v>
      </c>
      <c r="D64" s="2" t="s">
        <v>150</v>
      </c>
      <c r="E64" s="4">
        <v>3</v>
      </c>
      <c r="F64" s="23"/>
    </row>
    <row r="65" spans="1:6" ht="18.75" customHeight="1" outlineLevel="1" x14ac:dyDescent="0.25">
      <c r="A65" s="15">
        <v>60</v>
      </c>
      <c r="B65" s="15" t="s">
        <v>32</v>
      </c>
      <c r="C65" s="1" t="s">
        <v>151</v>
      </c>
      <c r="D65" s="1" t="s">
        <v>152</v>
      </c>
      <c r="E65" s="7">
        <v>3</v>
      </c>
      <c r="F65" s="24"/>
    </row>
    <row r="66" spans="1:6" ht="18.75" customHeight="1" outlineLevel="1" x14ac:dyDescent="0.25">
      <c r="A66" s="13">
        <v>61</v>
      </c>
      <c r="B66" s="13" t="s">
        <v>32</v>
      </c>
      <c r="C66" s="2" t="s">
        <v>153</v>
      </c>
      <c r="D66" s="2" t="s">
        <v>154</v>
      </c>
      <c r="E66" s="4">
        <v>3</v>
      </c>
      <c r="F66" s="23"/>
    </row>
    <row r="67" spans="1:6" ht="18.75" customHeight="1" outlineLevel="1" x14ac:dyDescent="0.25">
      <c r="A67" s="15">
        <v>62</v>
      </c>
      <c r="B67" s="15" t="s">
        <v>32</v>
      </c>
      <c r="C67" s="1" t="s">
        <v>155</v>
      </c>
      <c r="D67" s="1" t="s">
        <v>156</v>
      </c>
      <c r="E67" s="7">
        <v>3</v>
      </c>
      <c r="F67" s="24"/>
    </row>
    <row r="68" spans="1:6" ht="18.75" customHeight="1" outlineLevel="1" x14ac:dyDescent="0.25">
      <c r="A68" s="13">
        <v>63</v>
      </c>
      <c r="B68" s="13" t="s">
        <v>32</v>
      </c>
      <c r="C68" s="2" t="s">
        <v>157</v>
      </c>
      <c r="D68" s="2" t="s">
        <v>158</v>
      </c>
      <c r="E68" s="4">
        <v>3</v>
      </c>
      <c r="F68" s="23"/>
    </row>
    <row r="69" spans="1:6" ht="18.75" customHeight="1" outlineLevel="1" x14ac:dyDescent="0.25">
      <c r="A69" s="15">
        <v>64</v>
      </c>
      <c r="B69" s="15" t="s">
        <v>32</v>
      </c>
      <c r="C69" s="1" t="s">
        <v>159</v>
      </c>
      <c r="D69" s="1" t="s">
        <v>160</v>
      </c>
      <c r="E69" s="7">
        <v>4</v>
      </c>
      <c r="F69" s="24"/>
    </row>
    <row r="70" spans="1:6" ht="18.75" customHeight="1" outlineLevel="1" x14ac:dyDescent="0.25">
      <c r="A70" s="13">
        <v>65</v>
      </c>
      <c r="B70" s="13" t="s">
        <v>32</v>
      </c>
      <c r="C70" s="2" t="s">
        <v>161</v>
      </c>
      <c r="D70" s="2" t="s">
        <v>162</v>
      </c>
      <c r="E70" s="4">
        <v>6</v>
      </c>
      <c r="F70" s="23"/>
    </row>
    <row r="71" spans="1:6" ht="21.75" customHeight="1" x14ac:dyDescent="0.25">
      <c r="A71" s="47" t="s">
        <v>163</v>
      </c>
      <c r="B71" s="47"/>
      <c r="C71" s="47"/>
      <c r="D71" s="20">
        <f>COUNT(A72:A94)</f>
        <v>23</v>
      </c>
      <c r="E71" s="21">
        <f>SUM(E72:E94)</f>
        <v>215</v>
      </c>
      <c r="F71" s="22"/>
    </row>
    <row r="72" spans="1:6" ht="18.75" customHeight="1" outlineLevel="1" x14ac:dyDescent="0.25">
      <c r="A72" s="13">
        <v>66</v>
      </c>
      <c r="B72" s="13" t="s">
        <v>32</v>
      </c>
      <c r="C72" s="2" t="s">
        <v>164</v>
      </c>
      <c r="D72" s="2" t="s">
        <v>165</v>
      </c>
      <c r="E72" s="4">
        <v>10</v>
      </c>
      <c r="F72" s="23"/>
    </row>
    <row r="73" spans="1:6" ht="18.75" customHeight="1" outlineLevel="1" x14ac:dyDescent="0.25">
      <c r="A73" s="15">
        <v>67</v>
      </c>
      <c r="B73" s="15" t="s">
        <v>32</v>
      </c>
      <c r="C73" s="1" t="s">
        <v>166</v>
      </c>
      <c r="D73" s="1" t="s">
        <v>167</v>
      </c>
      <c r="E73" s="7">
        <v>10</v>
      </c>
      <c r="F73" s="24"/>
    </row>
    <row r="74" spans="1:6" ht="18.75" customHeight="1" outlineLevel="1" x14ac:dyDescent="0.25">
      <c r="A74" s="13">
        <v>68</v>
      </c>
      <c r="B74" s="13" t="s">
        <v>32</v>
      </c>
      <c r="C74" s="2" t="s">
        <v>168</v>
      </c>
      <c r="D74" s="2" t="s">
        <v>169</v>
      </c>
      <c r="E74" s="4">
        <v>10</v>
      </c>
      <c r="F74" s="23"/>
    </row>
    <row r="75" spans="1:6" ht="18.75" customHeight="1" outlineLevel="1" x14ac:dyDescent="0.25">
      <c r="A75" s="15">
        <v>69</v>
      </c>
      <c r="B75" s="15" t="s">
        <v>32</v>
      </c>
      <c r="C75" s="1" t="s">
        <v>170</v>
      </c>
      <c r="D75" s="1" t="s">
        <v>171</v>
      </c>
      <c r="E75" s="7">
        <v>9</v>
      </c>
      <c r="F75" s="24"/>
    </row>
    <row r="76" spans="1:6" ht="18.75" customHeight="1" outlineLevel="1" x14ac:dyDescent="0.25">
      <c r="A76" s="13">
        <v>70</v>
      </c>
      <c r="B76" s="13" t="s">
        <v>32</v>
      </c>
      <c r="C76" s="2" t="s">
        <v>172</v>
      </c>
      <c r="D76" s="2" t="s">
        <v>173</v>
      </c>
      <c r="E76" s="4">
        <v>10</v>
      </c>
      <c r="F76" s="23"/>
    </row>
    <row r="77" spans="1:6" ht="18.75" customHeight="1" outlineLevel="1" x14ac:dyDescent="0.25">
      <c r="A77" s="15">
        <v>71</v>
      </c>
      <c r="B77" s="15" t="s">
        <v>32</v>
      </c>
      <c r="C77" s="1" t="s">
        <v>174</v>
      </c>
      <c r="D77" s="1" t="s">
        <v>175</v>
      </c>
      <c r="E77" s="7">
        <v>9</v>
      </c>
      <c r="F77" s="24"/>
    </row>
    <row r="78" spans="1:6" ht="18.75" customHeight="1" outlineLevel="1" x14ac:dyDescent="0.25">
      <c r="A78" s="13">
        <v>72</v>
      </c>
      <c r="B78" s="13" t="s">
        <v>32</v>
      </c>
      <c r="C78" s="2" t="s">
        <v>176</v>
      </c>
      <c r="D78" s="2" t="s">
        <v>177</v>
      </c>
      <c r="E78" s="4">
        <v>10</v>
      </c>
      <c r="F78" s="23"/>
    </row>
    <row r="79" spans="1:6" ht="18.75" customHeight="1" outlineLevel="1" x14ac:dyDescent="0.25">
      <c r="A79" s="15">
        <v>73</v>
      </c>
      <c r="B79" s="15" t="s">
        <v>32</v>
      </c>
      <c r="C79" s="1" t="s">
        <v>178</v>
      </c>
      <c r="D79" s="1" t="s">
        <v>179</v>
      </c>
      <c r="E79" s="7">
        <v>9</v>
      </c>
      <c r="F79" s="24"/>
    </row>
    <row r="80" spans="1:6" ht="18.75" customHeight="1" outlineLevel="1" x14ac:dyDescent="0.25">
      <c r="A80" s="13">
        <v>74</v>
      </c>
      <c r="B80" s="13" t="s">
        <v>32</v>
      </c>
      <c r="C80" s="2" t="s">
        <v>180</v>
      </c>
      <c r="D80" s="2" t="s">
        <v>181</v>
      </c>
      <c r="E80" s="4">
        <v>8</v>
      </c>
      <c r="F80" s="23"/>
    </row>
    <row r="81" spans="1:6" ht="18.75" customHeight="1" outlineLevel="1" x14ac:dyDescent="0.25">
      <c r="A81" s="15">
        <v>75</v>
      </c>
      <c r="B81" s="15" t="s">
        <v>32</v>
      </c>
      <c r="C81" s="1" t="s">
        <v>182</v>
      </c>
      <c r="D81" s="1" t="s">
        <v>183</v>
      </c>
      <c r="E81" s="7">
        <v>8</v>
      </c>
      <c r="F81" s="24"/>
    </row>
    <row r="82" spans="1:6" ht="18.75" customHeight="1" outlineLevel="1" x14ac:dyDescent="0.25">
      <c r="A82" s="13">
        <v>76</v>
      </c>
      <c r="B82" s="13" t="s">
        <v>32</v>
      </c>
      <c r="C82" s="2" t="s">
        <v>184</v>
      </c>
      <c r="D82" s="2" t="s">
        <v>185</v>
      </c>
      <c r="E82" s="4">
        <v>8</v>
      </c>
      <c r="F82" s="23"/>
    </row>
    <row r="83" spans="1:6" ht="18.75" customHeight="1" outlineLevel="1" x14ac:dyDescent="0.25">
      <c r="A83" s="15">
        <v>77</v>
      </c>
      <c r="B83" s="15" t="s">
        <v>32</v>
      </c>
      <c r="C83" s="1" t="s">
        <v>186</v>
      </c>
      <c r="D83" s="1" t="s">
        <v>187</v>
      </c>
      <c r="E83" s="7">
        <v>9</v>
      </c>
      <c r="F83" s="24"/>
    </row>
    <row r="84" spans="1:6" ht="18.75" customHeight="1" outlineLevel="1" x14ac:dyDescent="0.25">
      <c r="A84" s="13">
        <v>78</v>
      </c>
      <c r="B84" s="13" t="s">
        <v>32</v>
      </c>
      <c r="C84" s="2" t="s">
        <v>188</v>
      </c>
      <c r="D84" s="2" t="s">
        <v>189</v>
      </c>
      <c r="E84" s="4">
        <v>8</v>
      </c>
      <c r="F84" s="23"/>
    </row>
    <row r="85" spans="1:6" ht="18.75" customHeight="1" outlineLevel="1" x14ac:dyDescent="0.25">
      <c r="A85" s="15">
        <v>79</v>
      </c>
      <c r="B85" s="15" t="s">
        <v>32</v>
      </c>
      <c r="C85" s="1" t="s">
        <v>190</v>
      </c>
      <c r="D85" s="1" t="s">
        <v>191</v>
      </c>
      <c r="E85" s="7">
        <v>10</v>
      </c>
      <c r="F85" s="24"/>
    </row>
    <row r="86" spans="1:6" ht="18.75" customHeight="1" outlineLevel="1" x14ac:dyDescent="0.25">
      <c r="A86" s="13">
        <v>80</v>
      </c>
      <c r="B86" s="13" t="s">
        <v>32</v>
      </c>
      <c r="C86" s="2" t="s">
        <v>192</v>
      </c>
      <c r="D86" s="2" t="s">
        <v>193</v>
      </c>
      <c r="E86" s="4">
        <v>8</v>
      </c>
      <c r="F86" s="23"/>
    </row>
    <row r="87" spans="1:6" ht="18.75" customHeight="1" outlineLevel="1" x14ac:dyDescent="0.25">
      <c r="A87" s="15">
        <v>81</v>
      </c>
      <c r="B87" s="15" t="s">
        <v>32</v>
      </c>
      <c r="C87" s="1" t="s">
        <v>194</v>
      </c>
      <c r="D87" s="1" t="s">
        <v>195</v>
      </c>
      <c r="E87" s="7">
        <v>10</v>
      </c>
      <c r="F87" s="24"/>
    </row>
    <row r="88" spans="1:6" ht="18.75" customHeight="1" outlineLevel="1" x14ac:dyDescent="0.25">
      <c r="A88" s="13">
        <v>82</v>
      </c>
      <c r="B88" s="13" t="s">
        <v>32</v>
      </c>
      <c r="C88" s="2" t="s">
        <v>196</v>
      </c>
      <c r="D88" s="2" t="s">
        <v>197</v>
      </c>
      <c r="E88" s="4">
        <v>10</v>
      </c>
      <c r="F88" s="23"/>
    </row>
    <row r="89" spans="1:6" ht="18.75" customHeight="1" outlineLevel="1" x14ac:dyDescent="0.25">
      <c r="A89" s="15">
        <v>83</v>
      </c>
      <c r="B89" s="15" t="s">
        <v>32</v>
      </c>
      <c r="C89" s="1" t="s">
        <v>198</v>
      </c>
      <c r="D89" s="1" t="s">
        <v>199</v>
      </c>
      <c r="E89" s="7">
        <v>9</v>
      </c>
      <c r="F89" s="24"/>
    </row>
    <row r="90" spans="1:6" ht="18.75" customHeight="1" outlineLevel="1" x14ac:dyDescent="0.25">
      <c r="A90" s="13">
        <v>84</v>
      </c>
      <c r="B90" s="13" t="s">
        <v>32</v>
      </c>
      <c r="C90" s="2" t="s">
        <v>200</v>
      </c>
      <c r="D90" s="2" t="s">
        <v>201</v>
      </c>
      <c r="E90" s="4">
        <v>10</v>
      </c>
      <c r="F90" s="23"/>
    </row>
    <row r="91" spans="1:6" ht="18.75" customHeight="1" outlineLevel="1" x14ac:dyDescent="0.25">
      <c r="A91" s="15">
        <v>85</v>
      </c>
      <c r="B91" s="15" t="s">
        <v>32</v>
      </c>
      <c r="C91" s="1" t="s">
        <v>202</v>
      </c>
      <c r="D91" s="1" t="s">
        <v>203</v>
      </c>
      <c r="E91" s="7">
        <v>9</v>
      </c>
      <c r="F91" s="24"/>
    </row>
    <row r="92" spans="1:6" ht="18.75" customHeight="1" outlineLevel="1" x14ac:dyDescent="0.25">
      <c r="A92" s="13">
        <v>86</v>
      </c>
      <c r="B92" s="13" t="s">
        <v>32</v>
      </c>
      <c r="C92" s="2" t="s">
        <v>204</v>
      </c>
      <c r="D92" s="2" t="s">
        <v>205</v>
      </c>
      <c r="E92" s="4">
        <v>10</v>
      </c>
      <c r="F92" s="23"/>
    </row>
    <row r="93" spans="1:6" ht="18.75" customHeight="1" outlineLevel="1" x14ac:dyDescent="0.25">
      <c r="A93" s="15">
        <v>87</v>
      </c>
      <c r="B93" s="15" t="s">
        <v>32</v>
      </c>
      <c r="C93" s="1" t="s">
        <v>206</v>
      </c>
      <c r="D93" s="1" t="s">
        <v>207</v>
      </c>
      <c r="E93" s="7">
        <v>10</v>
      </c>
      <c r="F93" s="24"/>
    </row>
    <row r="94" spans="1:6" ht="18.75" customHeight="1" outlineLevel="1" x14ac:dyDescent="0.25">
      <c r="A94" s="13">
        <v>88</v>
      </c>
      <c r="B94" s="13" t="s">
        <v>32</v>
      </c>
      <c r="C94" s="2" t="s">
        <v>208</v>
      </c>
      <c r="D94" s="2" t="s">
        <v>175</v>
      </c>
      <c r="E94" s="4">
        <v>11</v>
      </c>
      <c r="F94" s="23"/>
    </row>
    <row r="95" spans="1:6" ht="21.75" customHeight="1" x14ac:dyDescent="0.25">
      <c r="A95" s="47" t="s">
        <v>209</v>
      </c>
      <c r="B95" s="47"/>
      <c r="C95" s="47"/>
      <c r="D95" s="20">
        <f>COUNT(A96:A116)</f>
        <v>21</v>
      </c>
      <c r="E95" s="21">
        <f>SUM(E96:E116)</f>
        <v>147</v>
      </c>
      <c r="F95" s="22"/>
    </row>
    <row r="96" spans="1:6" ht="18.75" customHeight="1" outlineLevel="1" x14ac:dyDescent="0.25">
      <c r="A96" s="13">
        <v>89</v>
      </c>
      <c r="B96" s="13" t="s">
        <v>32</v>
      </c>
      <c r="C96" s="2" t="s">
        <v>210</v>
      </c>
      <c r="D96" s="2" t="s">
        <v>211</v>
      </c>
      <c r="E96" s="4">
        <v>5</v>
      </c>
      <c r="F96" s="23"/>
    </row>
    <row r="97" spans="1:6" ht="18.75" customHeight="1" outlineLevel="1" x14ac:dyDescent="0.25">
      <c r="A97" s="15">
        <v>90</v>
      </c>
      <c r="B97" s="15" t="s">
        <v>32</v>
      </c>
      <c r="C97" s="1" t="s">
        <v>212</v>
      </c>
      <c r="D97" s="1" t="s">
        <v>213</v>
      </c>
      <c r="E97" s="7">
        <v>7</v>
      </c>
      <c r="F97" s="24"/>
    </row>
    <row r="98" spans="1:6" ht="18.75" customHeight="1" outlineLevel="1" x14ac:dyDescent="0.25">
      <c r="A98" s="13">
        <v>91</v>
      </c>
      <c r="B98" s="13" t="s">
        <v>32</v>
      </c>
      <c r="C98" s="2" t="s">
        <v>214</v>
      </c>
      <c r="D98" s="2" t="s">
        <v>215</v>
      </c>
      <c r="E98" s="4">
        <v>7</v>
      </c>
      <c r="F98" s="23"/>
    </row>
    <row r="99" spans="1:6" ht="18.75" customHeight="1" outlineLevel="1" x14ac:dyDescent="0.25">
      <c r="A99" s="15">
        <v>92</v>
      </c>
      <c r="B99" s="15" t="s">
        <v>32</v>
      </c>
      <c r="C99" s="1" t="s">
        <v>216</v>
      </c>
      <c r="D99" s="1" t="s">
        <v>217</v>
      </c>
      <c r="E99" s="7">
        <v>7</v>
      </c>
      <c r="F99" s="24"/>
    </row>
    <row r="100" spans="1:6" ht="18.75" customHeight="1" outlineLevel="1" x14ac:dyDescent="0.25">
      <c r="A100" s="13">
        <v>93</v>
      </c>
      <c r="B100" s="13" t="s">
        <v>32</v>
      </c>
      <c r="C100" s="2" t="s">
        <v>218</v>
      </c>
      <c r="D100" s="2" t="s">
        <v>219</v>
      </c>
      <c r="E100" s="4">
        <v>7</v>
      </c>
      <c r="F100" s="23"/>
    </row>
    <row r="101" spans="1:6" ht="18.75" customHeight="1" outlineLevel="1" x14ac:dyDescent="0.25">
      <c r="A101" s="15">
        <v>94</v>
      </c>
      <c r="B101" s="15" t="s">
        <v>32</v>
      </c>
      <c r="C101" s="1" t="s">
        <v>220</v>
      </c>
      <c r="D101" s="1" t="s">
        <v>221</v>
      </c>
      <c r="E101" s="7">
        <v>8</v>
      </c>
      <c r="F101" s="24"/>
    </row>
    <row r="102" spans="1:6" ht="18.75" customHeight="1" outlineLevel="1" x14ac:dyDescent="0.25">
      <c r="A102" s="13">
        <v>95</v>
      </c>
      <c r="B102" s="13" t="s">
        <v>32</v>
      </c>
      <c r="C102" s="2" t="s">
        <v>222</v>
      </c>
      <c r="D102" s="2" t="s">
        <v>223</v>
      </c>
      <c r="E102" s="4">
        <v>7</v>
      </c>
      <c r="F102" s="23"/>
    </row>
    <row r="103" spans="1:6" ht="18.75" customHeight="1" outlineLevel="1" x14ac:dyDescent="0.25">
      <c r="A103" s="15">
        <v>96</v>
      </c>
      <c r="B103" s="15" t="s">
        <v>32</v>
      </c>
      <c r="C103" s="1" t="s">
        <v>224</v>
      </c>
      <c r="D103" s="1" t="s">
        <v>225</v>
      </c>
      <c r="E103" s="7">
        <v>7</v>
      </c>
      <c r="F103" s="24"/>
    </row>
    <row r="104" spans="1:6" ht="18.75" customHeight="1" outlineLevel="1" x14ac:dyDescent="0.25">
      <c r="A104" s="13">
        <v>97</v>
      </c>
      <c r="B104" s="13" t="s">
        <v>32</v>
      </c>
      <c r="C104" s="2" t="s">
        <v>226</v>
      </c>
      <c r="D104" s="2" t="s">
        <v>227</v>
      </c>
      <c r="E104" s="4">
        <v>7</v>
      </c>
      <c r="F104" s="23"/>
    </row>
    <row r="105" spans="1:6" ht="18.75" customHeight="1" outlineLevel="1" x14ac:dyDescent="0.25">
      <c r="A105" s="15">
        <v>98</v>
      </c>
      <c r="B105" s="15" t="s">
        <v>32</v>
      </c>
      <c r="C105" s="1" t="s">
        <v>228</v>
      </c>
      <c r="D105" s="1" t="s">
        <v>229</v>
      </c>
      <c r="E105" s="7">
        <v>7</v>
      </c>
      <c r="F105" s="24"/>
    </row>
    <row r="106" spans="1:6" ht="18.75" customHeight="1" outlineLevel="1" x14ac:dyDescent="0.25">
      <c r="A106" s="13">
        <v>99</v>
      </c>
      <c r="B106" s="13" t="s">
        <v>32</v>
      </c>
      <c r="C106" s="2" t="s">
        <v>230</v>
      </c>
      <c r="D106" s="2" t="s">
        <v>231</v>
      </c>
      <c r="E106" s="4">
        <v>6</v>
      </c>
      <c r="F106" s="23"/>
    </row>
    <row r="107" spans="1:6" ht="18.75" customHeight="1" outlineLevel="1" x14ac:dyDescent="0.25">
      <c r="A107" s="15">
        <v>100</v>
      </c>
      <c r="B107" s="15" t="s">
        <v>32</v>
      </c>
      <c r="C107" s="1" t="s">
        <v>232</v>
      </c>
      <c r="D107" s="1" t="s">
        <v>233</v>
      </c>
      <c r="E107" s="7">
        <v>8</v>
      </c>
      <c r="F107" s="24"/>
    </row>
    <row r="108" spans="1:6" ht="18.75" customHeight="1" outlineLevel="1" x14ac:dyDescent="0.25">
      <c r="A108" s="13">
        <v>101</v>
      </c>
      <c r="B108" s="13" t="s">
        <v>32</v>
      </c>
      <c r="C108" s="2" t="s">
        <v>234</v>
      </c>
      <c r="D108" s="2" t="s">
        <v>235</v>
      </c>
      <c r="E108" s="4">
        <v>8</v>
      </c>
      <c r="F108" s="23"/>
    </row>
    <row r="109" spans="1:6" ht="18.75" customHeight="1" outlineLevel="1" x14ac:dyDescent="0.25">
      <c r="A109" s="15">
        <v>102</v>
      </c>
      <c r="B109" s="15" t="s">
        <v>32</v>
      </c>
      <c r="C109" s="1" t="s">
        <v>236</v>
      </c>
      <c r="D109" s="1" t="s">
        <v>237</v>
      </c>
      <c r="E109" s="7">
        <v>8</v>
      </c>
      <c r="F109" s="24"/>
    </row>
    <row r="110" spans="1:6" ht="18.75" customHeight="1" outlineLevel="1" x14ac:dyDescent="0.25">
      <c r="A110" s="13">
        <v>103</v>
      </c>
      <c r="B110" s="13" t="s">
        <v>32</v>
      </c>
      <c r="C110" s="2" t="s">
        <v>238</v>
      </c>
      <c r="D110" s="2" t="s">
        <v>239</v>
      </c>
      <c r="E110" s="4">
        <v>7</v>
      </c>
      <c r="F110" s="23"/>
    </row>
    <row r="111" spans="1:6" ht="18.75" customHeight="1" outlineLevel="1" x14ac:dyDescent="0.25">
      <c r="A111" s="15">
        <v>104</v>
      </c>
      <c r="B111" s="15" t="s">
        <v>32</v>
      </c>
      <c r="C111" s="1" t="s">
        <v>240</v>
      </c>
      <c r="D111" s="1" t="s">
        <v>241</v>
      </c>
      <c r="E111" s="7">
        <v>7</v>
      </c>
      <c r="F111" s="24"/>
    </row>
    <row r="112" spans="1:6" ht="18.75" customHeight="1" outlineLevel="1" x14ac:dyDescent="0.25">
      <c r="A112" s="13">
        <v>105</v>
      </c>
      <c r="B112" s="13" t="s">
        <v>32</v>
      </c>
      <c r="C112" s="2" t="s">
        <v>242</v>
      </c>
      <c r="D112" s="2" t="s">
        <v>243</v>
      </c>
      <c r="E112" s="4">
        <v>7</v>
      </c>
      <c r="F112" s="23"/>
    </row>
    <row r="113" spans="1:6" ht="18.75" customHeight="1" outlineLevel="1" x14ac:dyDescent="0.25">
      <c r="A113" s="15">
        <v>106</v>
      </c>
      <c r="B113" s="15" t="s">
        <v>32</v>
      </c>
      <c r="C113" s="1" t="s">
        <v>244</v>
      </c>
      <c r="D113" s="1" t="s">
        <v>245</v>
      </c>
      <c r="E113" s="7">
        <v>7</v>
      </c>
      <c r="F113" s="24"/>
    </row>
    <row r="114" spans="1:6" ht="18.75" customHeight="1" outlineLevel="1" x14ac:dyDescent="0.25">
      <c r="A114" s="13">
        <v>107</v>
      </c>
      <c r="B114" s="13" t="s">
        <v>32</v>
      </c>
      <c r="C114" s="2" t="s">
        <v>246</v>
      </c>
      <c r="D114" s="2" t="s">
        <v>247</v>
      </c>
      <c r="E114" s="4">
        <v>7</v>
      </c>
      <c r="F114" s="23"/>
    </row>
    <row r="115" spans="1:6" ht="18.75" customHeight="1" outlineLevel="1" x14ac:dyDescent="0.25">
      <c r="A115" s="15">
        <v>108</v>
      </c>
      <c r="B115" s="15" t="s">
        <v>32</v>
      </c>
      <c r="C115" s="1" t="s">
        <v>248</v>
      </c>
      <c r="D115" s="1" t="s">
        <v>249</v>
      </c>
      <c r="E115" s="7">
        <v>6</v>
      </c>
      <c r="F115" s="24"/>
    </row>
    <row r="116" spans="1:6" ht="18.75" customHeight="1" outlineLevel="1" x14ac:dyDescent="0.25">
      <c r="A116" s="13">
        <v>109</v>
      </c>
      <c r="B116" s="13" t="s">
        <v>32</v>
      </c>
      <c r="C116" s="2" t="s">
        <v>250</v>
      </c>
      <c r="D116" s="2" t="s">
        <v>251</v>
      </c>
      <c r="E116" s="4">
        <v>7</v>
      </c>
      <c r="F116" s="23"/>
    </row>
    <row r="117" spans="1:6" ht="21.75" customHeight="1" x14ac:dyDescent="0.25">
      <c r="A117" s="47" t="s">
        <v>252</v>
      </c>
      <c r="B117" s="47"/>
      <c r="C117" s="47"/>
      <c r="D117" s="20">
        <f>COUNT(A118:A144)</f>
        <v>27</v>
      </c>
      <c r="E117" s="21">
        <f>SUM(E118:E144)</f>
        <v>301</v>
      </c>
      <c r="F117" s="22"/>
    </row>
    <row r="118" spans="1:6" ht="18.75" customHeight="1" outlineLevel="1" x14ac:dyDescent="0.25">
      <c r="A118" s="13">
        <v>110</v>
      </c>
      <c r="B118" s="13" t="s">
        <v>32</v>
      </c>
      <c r="C118" s="2" t="s">
        <v>253</v>
      </c>
      <c r="D118" s="2" t="s">
        <v>254</v>
      </c>
      <c r="E118" s="4">
        <v>10</v>
      </c>
      <c r="F118" s="23"/>
    </row>
    <row r="119" spans="1:6" ht="18.75" customHeight="1" outlineLevel="1" x14ac:dyDescent="0.25">
      <c r="A119" s="15">
        <v>111</v>
      </c>
      <c r="B119" s="15" t="s">
        <v>32</v>
      </c>
      <c r="C119" s="1" t="s">
        <v>255</v>
      </c>
      <c r="D119" s="1" t="s">
        <v>256</v>
      </c>
      <c r="E119" s="7">
        <v>10</v>
      </c>
      <c r="F119" s="24"/>
    </row>
    <row r="120" spans="1:6" ht="18.75" customHeight="1" outlineLevel="1" x14ac:dyDescent="0.25">
      <c r="A120" s="13">
        <v>112</v>
      </c>
      <c r="B120" s="13" t="s">
        <v>32</v>
      </c>
      <c r="C120" s="2" t="s">
        <v>257</v>
      </c>
      <c r="D120" s="2" t="s">
        <v>258</v>
      </c>
      <c r="E120" s="4">
        <v>9</v>
      </c>
      <c r="F120" s="23"/>
    </row>
    <row r="121" spans="1:6" ht="18.75" customHeight="1" outlineLevel="1" x14ac:dyDescent="0.25">
      <c r="A121" s="15">
        <v>113</v>
      </c>
      <c r="B121" s="15" t="s">
        <v>32</v>
      </c>
      <c r="C121" s="1" t="s">
        <v>259</v>
      </c>
      <c r="D121" s="1" t="s">
        <v>260</v>
      </c>
      <c r="E121" s="7">
        <v>10</v>
      </c>
      <c r="F121" s="24"/>
    </row>
    <row r="122" spans="1:6" ht="18.75" customHeight="1" outlineLevel="1" x14ac:dyDescent="0.25">
      <c r="A122" s="13">
        <v>114</v>
      </c>
      <c r="B122" s="13" t="s">
        <v>32</v>
      </c>
      <c r="C122" s="2" t="s">
        <v>261</v>
      </c>
      <c r="D122" s="2" t="s">
        <v>262</v>
      </c>
      <c r="E122" s="4">
        <v>12</v>
      </c>
      <c r="F122" s="23"/>
    </row>
    <row r="123" spans="1:6" ht="18.75" customHeight="1" outlineLevel="1" x14ac:dyDescent="0.25">
      <c r="A123" s="15">
        <v>115</v>
      </c>
      <c r="B123" s="15" t="s">
        <v>32</v>
      </c>
      <c r="C123" s="1" t="s">
        <v>263</v>
      </c>
      <c r="D123" s="1" t="s">
        <v>264</v>
      </c>
      <c r="E123" s="7">
        <v>14</v>
      </c>
      <c r="F123" s="24"/>
    </row>
    <row r="124" spans="1:6" ht="18.75" customHeight="1" outlineLevel="1" x14ac:dyDescent="0.25">
      <c r="A124" s="13">
        <v>116</v>
      </c>
      <c r="B124" s="13" t="s">
        <v>32</v>
      </c>
      <c r="C124" s="2" t="s">
        <v>265</v>
      </c>
      <c r="D124" s="2" t="s">
        <v>266</v>
      </c>
      <c r="E124" s="4">
        <v>12</v>
      </c>
      <c r="F124" s="23"/>
    </row>
    <row r="125" spans="1:6" ht="18.75" customHeight="1" outlineLevel="1" x14ac:dyDescent="0.25">
      <c r="A125" s="15">
        <v>117</v>
      </c>
      <c r="B125" s="15" t="s">
        <v>32</v>
      </c>
      <c r="C125" s="1" t="s">
        <v>267</v>
      </c>
      <c r="D125" s="1" t="s">
        <v>268</v>
      </c>
      <c r="E125" s="7">
        <v>12</v>
      </c>
      <c r="F125" s="24"/>
    </row>
    <row r="126" spans="1:6" ht="18.75" customHeight="1" outlineLevel="1" x14ac:dyDescent="0.25">
      <c r="A126" s="13">
        <v>118</v>
      </c>
      <c r="B126" s="13" t="s">
        <v>32</v>
      </c>
      <c r="C126" s="2" t="s">
        <v>269</v>
      </c>
      <c r="D126" s="2" t="s">
        <v>270</v>
      </c>
      <c r="E126" s="4">
        <v>9</v>
      </c>
      <c r="F126" s="23"/>
    </row>
    <row r="127" spans="1:6" ht="18.75" customHeight="1" outlineLevel="1" x14ac:dyDescent="0.25">
      <c r="A127" s="15">
        <v>119</v>
      </c>
      <c r="B127" s="15" t="s">
        <v>32</v>
      </c>
      <c r="C127" s="1" t="s">
        <v>271</v>
      </c>
      <c r="D127" s="1" t="s">
        <v>272</v>
      </c>
      <c r="E127" s="7">
        <v>9</v>
      </c>
      <c r="F127" s="24"/>
    </row>
    <row r="128" spans="1:6" ht="18.75" customHeight="1" outlineLevel="1" x14ac:dyDescent="0.25">
      <c r="A128" s="13">
        <v>120</v>
      </c>
      <c r="B128" s="13" t="s">
        <v>32</v>
      </c>
      <c r="C128" s="2" t="s">
        <v>273</v>
      </c>
      <c r="D128" s="2" t="s">
        <v>274</v>
      </c>
      <c r="E128" s="4">
        <v>9</v>
      </c>
      <c r="F128" s="23"/>
    </row>
    <row r="129" spans="1:6" ht="18.75" customHeight="1" outlineLevel="1" x14ac:dyDescent="0.25">
      <c r="A129" s="15">
        <v>121</v>
      </c>
      <c r="B129" s="15" t="s">
        <v>32</v>
      </c>
      <c r="C129" s="1" t="s">
        <v>275</v>
      </c>
      <c r="D129" s="1" t="s">
        <v>276</v>
      </c>
      <c r="E129" s="7">
        <v>13</v>
      </c>
      <c r="F129" s="24"/>
    </row>
    <row r="130" spans="1:6" ht="18.75" customHeight="1" outlineLevel="1" x14ac:dyDescent="0.25">
      <c r="A130" s="13">
        <v>122</v>
      </c>
      <c r="B130" s="13" t="s">
        <v>32</v>
      </c>
      <c r="C130" s="2" t="s">
        <v>277</v>
      </c>
      <c r="D130" s="2" t="s">
        <v>278</v>
      </c>
      <c r="E130" s="4">
        <v>14</v>
      </c>
      <c r="F130" s="23"/>
    </row>
    <row r="131" spans="1:6" ht="18.75" customHeight="1" outlineLevel="1" x14ac:dyDescent="0.25">
      <c r="A131" s="15">
        <v>123</v>
      </c>
      <c r="B131" s="15" t="s">
        <v>32</v>
      </c>
      <c r="C131" s="1" t="s">
        <v>279</v>
      </c>
      <c r="D131" s="1" t="s">
        <v>280</v>
      </c>
      <c r="E131" s="7">
        <v>11</v>
      </c>
      <c r="F131" s="24"/>
    </row>
    <row r="132" spans="1:6" ht="18.75" customHeight="1" outlineLevel="1" x14ac:dyDescent="0.25">
      <c r="A132" s="13">
        <v>124</v>
      </c>
      <c r="B132" s="13" t="s">
        <v>32</v>
      </c>
      <c r="C132" s="2" t="s">
        <v>281</v>
      </c>
      <c r="D132" s="2" t="s">
        <v>282</v>
      </c>
      <c r="E132" s="4">
        <v>11</v>
      </c>
      <c r="F132" s="23"/>
    </row>
    <row r="133" spans="1:6" ht="18.75" customHeight="1" outlineLevel="1" x14ac:dyDescent="0.25">
      <c r="A133" s="15">
        <v>125</v>
      </c>
      <c r="B133" s="15" t="s">
        <v>32</v>
      </c>
      <c r="C133" s="1" t="s">
        <v>283</v>
      </c>
      <c r="D133" s="1" t="s">
        <v>284</v>
      </c>
      <c r="E133" s="7">
        <v>11</v>
      </c>
      <c r="F133" s="24"/>
    </row>
    <row r="134" spans="1:6" ht="18.75" customHeight="1" outlineLevel="1" x14ac:dyDescent="0.25">
      <c r="A134" s="13">
        <v>126</v>
      </c>
      <c r="B134" s="13" t="s">
        <v>32</v>
      </c>
      <c r="C134" s="2" t="s">
        <v>285</v>
      </c>
      <c r="D134" s="2" t="s">
        <v>286</v>
      </c>
      <c r="E134" s="4">
        <v>14</v>
      </c>
      <c r="F134" s="23"/>
    </row>
    <row r="135" spans="1:6" ht="18.75" customHeight="1" outlineLevel="1" x14ac:dyDescent="0.25">
      <c r="A135" s="15">
        <v>127</v>
      </c>
      <c r="B135" s="15" t="s">
        <v>32</v>
      </c>
      <c r="C135" s="1" t="s">
        <v>287</v>
      </c>
      <c r="D135" s="1" t="s">
        <v>288</v>
      </c>
      <c r="E135" s="7">
        <v>9</v>
      </c>
      <c r="F135" s="24"/>
    </row>
    <row r="136" spans="1:6" ht="18.75" customHeight="1" outlineLevel="1" x14ac:dyDescent="0.25">
      <c r="A136" s="13">
        <v>128</v>
      </c>
      <c r="B136" s="13" t="s">
        <v>32</v>
      </c>
      <c r="C136" s="2" t="s">
        <v>289</v>
      </c>
      <c r="D136" s="2" t="s">
        <v>290</v>
      </c>
      <c r="E136" s="4">
        <v>9</v>
      </c>
      <c r="F136" s="23"/>
    </row>
    <row r="137" spans="1:6" ht="18.75" customHeight="1" outlineLevel="1" x14ac:dyDescent="0.25">
      <c r="A137" s="15">
        <v>129</v>
      </c>
      <c r="B137" s="15" t="s">
        <v>32</v>
      </c>
      <c r="C137" s="1" t="s">
        <v>291</v>
      </c>
      <c r="D137" s="1" t="s">
        <v>292</v>
      </c>
      <c r="E137" s="7">
        <v>12</v>
      </c>
      <c r="F137" s="24"/>
    </row>
    <row r="138" spans="1:6" ht="18.75" customHeight="1" outlineLevel="1" x14ac:dyDescent="0.25">
      <c r="A138" s="13">
        <v>130</v>
      </c>
      <c r="B138" s="13" t="s">
        <v>32</v>
      </c>
      <c r="C138" s="2" t="s">
        <v>293</v>
      </c>
      <c r="D138" s="2" t="s">
        <v>294</v>
      </c>
      <c r="E138" s="4">
        <v>5</v>
      </c>
      <c r="F138" s="23"/>
    </row>
    <row r="139" spans="1:6" ht="18.75" customHeight="1" outlineLevel="1" x14ac:dyDescent="0.25">
      <c r="A139" s="15">
        <v>131</v>
      </c>
      <c r="B139" s="15" t="s">
        <v>32</v>
      </c>
      <c r="C139" s="1" t="s">
        <v>295</v>
      </c>
      <c r="D139" s="1" t="s">
        <v>296</v>
      </c>
      <c r="E139" s="7">
        <v>9</v>
      </c>
      <c r="F139" s="24"/>
    </row>
    <row r="140" spans="1:6" ht="18.75" customHeight="1" outlineLevel="1" x14ac:dyDescent="0.25">
      <c r="A140" s="13">
        <v>132</v>
      </c>
      <c r="B140" s="13" t="s">
        <v>32</v>
      </c>
      <c r="C140" s="2" t="s">
        <v>297</v>
      </c>
      <c r="D140" s="2" t="s">
        <v>298</v>
      </c>
      <c r="E140" s="4">
        <v>13</v>
      </c>
      <c r="F140" s="23"/>
    </row>
    <row r="141" spans="1:6" ht="18.75" customHeight="1" outlineLevel="1" x14ac:dyDescent="0.25">
      <c r="A141" s="15">
        <v>133</v>
      </c>
      <c r="B141" s="15" t="s">
        <v>32</v>
      </c>
      <c r="C141" s="1" t="s">
        <v>299</v>
      </c>
      <c r="D141" s="1" t="s">
        <v>300</v>
      </c>
      <c r="E141" s="7">
        <v>18</v>
      </c>
      <c r="F141" s="24"/>
    </row>
    <row r="142" spans="1:6" ht="18.75" customHeight="1" outlineLevel="1" x14ac:dyDescent="0.25">
      <c r="A142" s="13">
        <v>134</v>
      </c>
      <c r="B142" s="13" t="s">
        <v>32</v>
      </c>
      <c r="C142" s="2" t="s">
        <v>224</v>
      </c>
      <c r="D142" s="2" t="s">
        <v>301</v>
      </c>
      <c r="E142" s="4">
        <v>12</v>
      </c>
      <c r="F142" s="23"/>
    </row>
    <row r="143" spans="1:6" ht="18.75" customHeight="1" outlineLevel="1" x14ac:dyDescent="0.25">
      <c r="A143" s="15">
        <v>135</v>
      </c>
      <c r="B143" s="15" t="s">
        <v>32</v>
      </c>
      <c r="C143" s="1" t="s">
        <v>302</v>
      </c>
      <c r="D143" s="1" t="s">
        <v>303</v>
      </c>
      <c r="E143" s="7">
        <v>12</v>
      </c>
      <c r="F143" s="24"/>
    </row>
    <row r="144" spans="1:6" ht="18.75" customHeight="1" outlineLevel="1" x14ac:dyDescent="0.25">
      <c r="A144" s="13">
        <v>136</v>
      </c>
      <c r="B144" s="13" t="s">
        <v>32</v>
      </c>
      <c r="C144" s="2" t="s">
        <v>304</v>
      </c>
      <c r="D144" s="2" t="s">
        <v>305</v>
      </c>
      <c r="E144" s="4">
        <v>12</v>
      </c>
      <c r="F144" s="23"/>
    </row>
    <row r="145" spans="1:6" ht="21.75" customHeight="1" x14ac:dyDescent="0.25">
      <c r="A145" s="47" t="s">
        <v>306</v>
      </c>
      <c r="B145" s="47"/>
      <c r="C145" s="47"/>
      <c r="D145" s="20">
        <f>COUNT(A146:A170)</f>
        <v>25</v>
      </c>
      <c r="E145" s="21">
        <f>SUM(E146:E170)</f>
        <v>150</v>
      </c>
      <c r="F145" s="22"/>
    </row>
    <row r="146" spans="1:6" ht="18.75" customHeight="1" outlineLevel="1" x14ac:dyDescent="0.25">
      <c r="A146" s="13">
        <v>137</v>
      </c>
      <c r="B146" s="13" t="s">
        <v>32</v>
      </c>
      <c r="C146" s="2" t="s">
        <v>204</v>
      </c>
      <c r="D146" s="2" t="s">
        <v>307</v>
      </c>
      <c r="E146" s="4">
        <v>6</v>
      </c>
      <c r="F146" s="23"/>
    </row>
    <row r="147" spans="1:6" ht="18.75" customHeight="1" outlineLevel="1" x14ac:dyDescent="0.25">
      <c r="A147" s="15">
        <v>138</v>
      </c>
      <c r="B147" s="15" t="s">
        <v>32</v>
      </c>
      <c r="C147" s="1" t="s">
        <v>308</v>
      </c>
      <c r="D147" s="1" t="s">
        <v>309</v>
      </c>
      <c r="E147" s="7">
        <v>6</v>
      </c>
      <c r="F147" s="24"/>
    </row>
    <row r="148" spans="1:6" ht="18.75" customHeight="1" outlineLevel="1" x14ac:dyDescent="0.25">
      <c r="A148" s="13">
        <v>139</v>
      </c>
      <c r="B148" s="13" t="s">
        <v>32</v>
      </c>
      <c r="C148" s="2" t="s">
        <v>310</v>
      </c>
      <c r="D148" s="2" t="s">
        <v>311</v>
      </c>
      <c r="E148" s="4">
        <v>6</v>
      </c>
      <c r="F148" s="23"/>
    </row>
    <row r="149" spans="1:6" ht="18.75" customHeight="1" outlineLevel="1" x14ac:dyDescent="0.25">
      <c r="A149" s="15">
        <v>140</v>
      </c>
      <c r="B149" s="15" t="s">
        <v>32</v>
      </c>
      <c r="C149" s="1" t="s">
        <v>312</v>
      </c>
      <c r="D149" s="1" t="s">
        <v>313</v>
      </c>
      <c r="E149" s="7">
        <v>6</v>
      </c>
      <c r="F149" s="24"/>
    </row>
    <row r="150" spans="1:6" ht="18.75" customHeight="1" outlineLevel="1" x14ac:dyDescent="0.25">
      <c r="A150" s="13">
        <v>141</v>
      </c>
      <c r="B150" s="13" t="s">
        <v>32</v>
      </c>
      <c r="C150" s="2" t="s">
        <v>314</v>
      </c>
      <c r="D150" s="2" t="s">
        <v>315</v>
      </c>
      <c r="E150" s="4">
        <v>6</v>
      </c>
      <c r="F150" s="23"/>
    </row>
    <row r="151" spans="1:6" ht="18.75" customHeight="1" outlineLevel="1" x14ac:dyDescent="0.25">
      <c r="A151" s="15">
        <v>142</v>
      </c>
      <c r="B151" s="15" t="s">
        <v>32</v>
      </c>
      <c r="C151" s="1" t="s">
        <v>316</v>
      </c>
      <c r="D151" s="1" t="s">
        <v>317</v>
      </c>
      <c r="E151" s="7">
        <v>6</v>
      </c>
      <c r="F151" s="24"/>
    </row>
    <row r="152" spans="1:6" ht="18.75" customHeight="1" outlineLevel="1" x14ac:dyDescent="0.25">
      <c r="A152" s="13">
        <v>143</v>
      </c>
      <c r="B152" s="13" t="s">
        <v>32</v>
      </c>
      <c r="C152" s="2" t="s">
        <v>318</v>
      </c>
      <c r="D152" s="2" t="s">
        <v>319</v>
      </c>
      <c r="E152" s="4">
        <v>6</v>
      </c>
      <c r="F152" s="23"/>
    </row>
    <row r="153" spans="1:6" ht="18.75" customHeight="1" outlineLevel="1" x14ac:dyDescent="0.25">
      <c r="A153" s="15">
        <v>144</v>
      </c>
      <c r="B153" s="15" t="s">
        <v>32</v>
      </c>
      <c r="C153" s="1" t="s">
        <v>320</v>
      </c>
      <c r="D153" s="1" t="s">
        <v>321</v>
      </c>
      <c r="E153" s="7">
        <v>6</v>
      </c>
      <c r="F153" s="24"/>
    </row>
    <row r="154" spans="1:6" ht="18.75" customHeight="1" outlineLevel="1" x14ac:dyDescent="0.25">
      <c r="A154" s="13">
        <v>145</v>
      </c>
      <c r="B154" s="13" t="s">
        <v>32</v>
      </c>
      <c r="C154" s="2" t="s">
        <v>322</v>
      </c>
      <c r="D154" s="2" t="s">
        <v>323</v>
      </c>
      <c r="E154" s="4">
        <v>6</v>
      </c>
      <c r="F154" s="23"/>
    </row>
    <row r="155" spans="1:6" ht="18.75" customHeight="1" outlineLevel="1" x14ac:dyDescent="0.25">
      <c r="A155" s="15">
        <v>146</v>
      </c>
      <c r="B155" s="15" t="s">
        <v>32</v>
      </c>
      <c r="C155" s="1" t="s">
        <v>324</v>
      </c>
      <c r="D155" s="1" t="s">
        <v>325</v>
      </c>
      <c r="E155" s="7">
        <v>6</v>
      </c>
      <c r="F155" s="24"/>
    </row>
    <row r="156" spans="1:6" ht="18.75" customHeight="1" outlineLevel="1" x14ac:dyDescent="0.25">
      <c r="A156" s="13">
        <v>147</v>
      </c>
      <c r="B156" s="13" t="s">
        <v>32</v>
      </c>
      <c r="C156" s="2" t="s">
        <v>326</v>
      </c>
      <c r="D156" s="2" t="s">
        <v>327</v>
      </c>
      <c r="E156" s="4">
        <v>6</v>
      </c>
      <c r="F156" s="23"/>
    </row>
    <row r="157" spans="1:6" ht="18.75" customHeight="1" outlineLevel="1" x14ac:dyDescent="0.25">
      <c r="A157" s="15">
        <v>148</v>
      </c>
      <c r="B157" s="15" t="s">
        <v>32</v>
      </c>
      <c r="C157" s="1" t="s">
        <v>328</v>
      </c>
      <c r="D157" s="1" t="s">
        <v>329</v>
      </c>
      <c r="E157" s="7">
        <v>6</v>
      </c>
      <c r="F157" s="24"/>
    </row>
    <row r="158" spans="1:6" ht="18.75" customHeight="1" outlineLevel="1" x14ac:dyDescent="0.25">
      <c r="A158" s="13">
        <v>149</v>
      </c>
      <c r="B158" s="13" t="s">
        <v>32</v>
      </c>
      <c r="C158" s="2" t="s">
        <v>330</v>
      </c>
      <c r="D158" s="2" t="s">
        <v>331</v>
      </c>
      <c r="E158" s="4">
        <v>6</v>
      </c>
      <c r="F158" s="23"/>
    </row>
    <row r="159" spans="1:6" ht="18.75" customHeight="1" outlineLevel="1" x14ac:dyDescent="0.25">
      <c r="A159" s="15">
        <v>150</v>
      </c>
      <c r="B159" s="15" t="s">
        <v>32</v>
      </c>
      <c r="C159" s="1" t="s">
        <v>332</v>
      </c>
      <c r="D159" s="1" t="s">
        <v>333</v>
      </c>
      <c r="E159" s="7">
        <v>6</v>
      </c>
      <c r="F159" s="24"/>
    </row>
    <row r="160" spans="1:6" ht="18.75" customHeight="1" outlineLevel="1" x14ac:dyDescent="0.25">
      <c r="A160" s="13">
        <v>151</v>
      </c>
      <c r="B160" s="13" t="s">
        <v>32</v>
      </c>
      <c r="C160" s="2" t="s">
        <v>334</v>
      </c>
      <c r="D160" s="2" t="s">
        <v>335</v>
      </c>
      <c r="E160" s="4">
        <v>6</v>
      </c>
      <c r="F160" s="23"/>
    </row>
    <row r="161" spans="1:6" ht="18.75" customHeight="1" outlineLevel="1" x14ac:dyDescent="0.25">
      <c r="A161" s="15">
        <v>152</v>
      </c>
      <c r="B161" s="15" t="s">
        <v>32</v>
      </c>
      <c r="C161" s="1" t="s">
        <v>336</v>
      </c>
      <c r="D161" s="1" t="s">
        <v>337</v>
      </c>
      <c r="E161" s="7">
        <v>6</v>
      </c>
      <c r="F161" s="24"/>
    </row>
    <row r="162" spans="1:6" ht="18.75" customHeight="1" outlineLevel="1" x14ac:dyDescent="0.25">
      <c r="A162" s="13">
        <v>153</v>
      </c>
      <c r="B162" s="13" t="s">
        <v>32</v>
      </c>
      <c r="C162" s="2" t="s">
        <v>338</v>
      </c>
      <c r="D162" s="2" t="s">
        <v>339</v>
      </c>
      <c r="E162" s="4">
        <v>6</v>
      </c>
      <c r="F162" s="23"/>
    </row>
    <row r="163" spans="1:6" ht="18.75" customHeight="1" outlineLevel="1" x14ac:dyDescent="0.25">
      <c r="A163" s="15">
        <v>154</v>
      </c>
      <c r="B163" s="15" t="s">
        <v>32</v>
      </c>
      <c r="C163" s="1" t="s">
        <v>340</v>
      </c>
      <c r="D163" s="1" t="s">
        <v>341</v>
      </c>
      <c r="E163" s="7">
        <v>6</v>
      </c>
      <c r="F163" s="24"/>
    </row>
    <row r="164" spans="1:6" ht="18.75" customHeight="1" outlineLevel="1" x14ac:dyDescent="0.25">
      <c r="A164" s="13">
        <v>155</v>
      </c>
      <c r="B164" s="13" t="s">
        <v>32</v>
      </c>
      <c r="C164" s="2" t="s">
        <v>342</v>
      </c>
      <c r="D164" s="2" t="s">
        <v>343</v>
      </c>
      <c r="E164" s="4">
        <v>6</v>
      </c>
      <c r="F164" s="23"/>
    </row>
    <row r="165" spans="1:6" ht="18.75" customHeight="1" outlineLevel="1" x14ac:dyDescent="0.25">
      <c r="A165" s="15">
        <v>156</v>
      </c>
      <c r="B165" s="15" t="s">
        <v>32</v>
      </c>
      <c r="C165" s="1" t="s">
        <v>344</v>
      </c>
      <c r="D165" s="1" t="s">
        <v>345</v>
      </c>
      <c r="E165" s="7">
        <v>6</v>
      </c>
      <c r="F165" s="24"/>
    </row>
    <row r="166" spans="1:6" ht="18.75" customHeight="1" outlineLevel="1" x14ac:dyDescent="0.25">
      <c r="A166" s="13">
        <v>157</v>
      </c>
      <c r="B166" s="13" t="s">
        <v>32</v>
      </c>
      <c r="C166" s="2" t="s">
        <v>346</v>
      </c>
      <c r="D166" s="2" t="s">
        <v>347</v>
      </c>
      <c r="E166" s="4">
        <v>6</v>
      </c>
      <c r="F166" s="23"/>
    </row>
    <row r="167" spans="1:6" ht="18.75" customHeight="1" outlineLevel="1" x14ac:dyDescent="0.25">
      <c r="A167" s="15">
        <v>158</v>
      </c>
      <c r="B167" s="15" t="s">
        <v>32</v>
      </c>
      <c r="C167" s="1" t="s">
        <v>348</v>
      </c>
      <c r="D167" s="1" t="s">
        <v>349</v>
      </c>
      <c r="E167" s="7">
        <v>6</v>
      </c>
      <c r="F167" s="24"/>
    </row>
    <row r="168" spans="1:6" ht="18.75" customHeight="1" outlineLevel="1" x14ac:dyDescent="0.25">
      <c r="A168" s="13">
        <v>159</v>
      </c>
      <c r="B168" s="13" t="s">
        <v>32</v>
      </c>
      <c r="C168" s="2" t="s">
        <v>350</v>
      </c>
      <c r="D168" s="2" t="s">
        <v>351</v>
      </c>
      <c r="E168" s="4">
        <v>6</v>
      </c>
      <c r="F168" s="23"/>
    </row>
    <row r="169" spans="1:6" ht="18.75" customHeight="1" outlineLevel="1" x14ac:dyDescent="0.25">
      <c r="A169" s="15">
        <v>160</v>
      </c>
      <c r="B169" s="15" t="s">
        <v>32</v>
      </c>
      <c r="C169" s="1" t="s">
        <v>352</v>
      </c>
      <c r="D169" s="1" t="s">
        <v>353</v>
      </c>
      <c r="E169" s="7">
        <v>6</v>
      </c>
      <c r="F169" s="24"/>
    </row>
    <row r="170" spans="1:6" ht="18.75" customHeight="1" outlineLevel="1" x14ac:dyDescent="0.25">
      <c r="A170" s="13">
        <v>161</v>
      </c>
      <c r="B170" s="13" t="s">
        <v>32</v>
      </c>
      <c r="C170" s="2" t="s">
        <v>354</v>
      </c>
      <c r="D170" s="2" t="s">
        <v>355</v>
      </c>
      <c r="E170" s="4">
        <v>6</v>
      </c>
      <c r="F170" s="23"/>
    </row>
    <row r="171" spans="1:6" ht="21.75" customHeight="1" x14ac:dyDescent="0.25">
      <c r="A171" s="47" t="s">
        <v>356</v>
      </c>
      <c r="B171" s="47"/>
      <c r="C171" s="47"/>
      <c r="D171" s="20">
        <f>COUNT(A172:A192)</f>
        <v>21</v>
      </c>
      <c r="E171" s="21">
        <f>SUM(E172:E192)</f>
        <v>110</v>
      </c>
      <c r="F171" s="22"/>
    </row>
    <row r="172" spans="1:6" ht="18.75" customHeight="1" outlineLevel="1" x14ac:dyDescent="0.25">
      <c r="A172" s="13">
        <v>162</v>
      </c>
      <c r="B172" s="13" t="s">
        <v>32</v>
      </c>
      <c r="C172" s="2" t="s">
        <v>357</v>
      </c>
      <c r="D172" s="2" t="s">
        <v>358</v>
      </c>
      <c r="E172" s="4">
        <v>5</v>
      </c>
      <c r="F172" s="23"/>
    </row>
    <row r="173" spans="1:6" ht="18.75" customHeight="1" outlineLevel="1" x14ac:dyDescent="0.25">
      <c r="A173" s="15">
        <v>163</v>
      </c>
      <c r="B173" s="15" t="s">
        <v>32</v>
      </c>
      <c r="C173" s="1" t="s">
        <v>359</v>
      </c>
      <c r="D173" s="1" t="s">
        <v>360</v>
      </c>
      <c r="E173" s="7">
        <v>5</v>
      </c>
      <c r="F173" s="24"/>
    </row>
    <row r="174" spans="1:6" ht="18.75" customHeight="1" outlineLevel="1" x14ac:dyDescent="0.25">
      <c r="A174" s="13">
        <v>164</v>
      </c>
      <c r="B174" s="13" t="s">
        <v>32</v>
      </c>
      <c r="C174" s="2" t="s">
        <v>361</v>
      </c>
      <c r="D174" s="2" t="s">
        <v>362</v>
      </c>
      <c r="E174" s="4">
        <v>5</v>
      </c>
      <c r="F174" s="23"/>
    </row>
    <row r="175" spans="1:6" ht="18.75" customHeight="1" outlineLevel="1" x14ac:dyDescent="0.25">
      <c r="A175" s="15">
        <v>165</v>
      </c>
      <c r="B175" s="15" t="s">
        <v>32</v>
      </c>
      <c r="C175" s="1" t="s">
        <v>363</v>
      </c>
      <c r="D175" s="1" t="s">
        <v>364</v>
      </c>
      <c r="E175" s="7">
        <v>5</v>
      </c>
      <c r="F175" s="24"/>
    </row>
    <row r="176" spans="1:6" ht="18.75" customHeight="1" outlineLevel="1" x14ac:dyDescent="0.25">
      <c r="A176" s="13">
        <v>166</v>
      </c>
      <c r="B176" s="13" t="s">
        <v>32</v>
      </c>
      <c r="C176" s="2" t="s">
        <v>365</v>
      </c>
      <c r="D176" s="2" t="s">
        <v>366</v>
      </c>
      <c r="E176" s="4">
        <v>5</v>
      </c>
      <c r="F176" s="23"/>
    </row>
    <row r="177" spans="1:6" ht="18.75" customHeight="1" outlineLevel="1" x14ac:dyDescent="0.25">
      <c r="A177" s="15">
        <v>167</v>
      </c>
      <c r="B177" s="15" t="s">
        <v>32</v>
      </c>
      <c r="C177" s="1" t="s">
        <v>367</v>
      </c>
      <c r="D177" s="1" t="s">
        <v>368</v>
      </c>
      <c r="E177" s="7">
        <v>5</v>
      </c>
      <c r="F177" s="24"/>
    </row>
    <row r="178" spans="1:6" ht="18.75" customHeight="1" outlineLevel="1" x14ac:dyDescent="0.25">
      <c r="A178" s="13">
        <v>168</v>
      </c>
      <c r="B178" s="13" t="s">
        <v>32</v>
      </c>
      <c r="C178" s="2" t="s">
        <v>369</v>
      </c>
      <c r="D178" s="2" t="s">
        <v>370</v>
      </c>
      <c r="E178" s="4">
        <v>5</v>
      </c>
      <c r="F178" s="23"/>
    </row>
    <row r="179" spans="1:6" ht="18.75" customHeight="1" outlineLevel="1" x14ac:dyDescent="0.25">
      <c r="A179" s="15">
        <v>169</v>
      </c>
      <c r="B179" s="15" t="s">
        <v>32</v>
      </c>
      <c r="C179" s="1" t="s">
        <v>371</v>
      </c>
      <c r="D179" s="1" t="s">
        <v>372</v>
      </c>
      <c r="E179" s="7">
        <v>5</v>
      </c>
      <c r="F179" s="24"/>
    </row>
    <row r="180" spans="1:6" ht="18.75" customHeight="1" outlineLevel="1" x14ac:dyDescent="0.25">
      <c r="A180" s="13">
        <v>170</v>
      </c>
      <c r="B180" s="13" t="s">
        <v>32</v>
      </c>
      <c r="C180" s="2" t="s">
        <v>373</v>
      </c>
      <c r="D180" s="2" t="s">
        <v>374</v>
      </c>
      <c r="E180" s="4">
        <v>6</v>
      </c>
      <c r="F180" s="23"/>
    </row>
    <row r="181" spans="1:6" ht="18.75" customHeight="1" outlineLevel="1" x14ac:dyDescent="0.25">
      <c r="A181" s="15">
        <v>171</v>
      </c>
      <c r="B181" s="15" t="s">
        <v>32</v>
      </c>
      <c r="C181" s="1" t="s">
        <v>375</v>
      </c>
      <c r="D181" s="1" t="s">
        <v>376</v>
      </c>
      <c r="E181" s="7">
        <v>5</v>
      </c>
      <c r="F181" s="24"/>
    </row>
    <row r="182" spans="1:6" ht="18.75" customHeight="1" outlineLevel="1" x14ac:dyDescent="0.25">
      <c r="A182" s="13">
        <v>172</v>
      </c>
      <c r="B182" s="13" t="s">
        <v>32</v>
      </c>
      <c r="C182" s="2" t="s">
        <v>377</v>
      </c>
      <c r="D182" s="2" t="s">
        <v>378</v>
      </c>
      <c r="E182" s="4">
        <v>5</v>
      </c>
      <c r="F182" s="23"/>
    </row>
    <row r="183" spans="1:6" ht="18.75" customHeight="1" outlineLevel="1" x14ac:dyDescent="0.25">
      <c r="A183" s="15">
        <v>173</v>
      </c>
      <c r="B183" s="15" t="s">
        <v>32</v>
      </c>
      <c r="C183" s="1" t="s">
        <v>379</v>
      </c>
      <c r="D183" s="1" t="s">
        <v>380</v>
      </c>
      <c r="E183" s="7">
        <v>5</v>
      </c>
      <c r="F183" s="24"/>
    </row>
    <row r="184" spans="1:6" ht="18.75" customHeight="1" outlineLevel="1" x14ac:dyDescent="0.25">
      <c r="A184" s="13">
        <v>174</v>
      </c>
      <c r="B184" s="13" t="s">
        <v>32</v>
      </c>
      <c r="C184" s="2" t="s">
        <v>381</v>
      </c>
      <c r="D184" s="2" t="s">
        <v>382</v>
      </c>
      <c r="E184" s="4">
        <v>5</v>
      </c>
      <c r="F184" s="23"/>
    </row>
    <row r="185" spans="1:6" ht="18.75" customHeight="1" outlineLevel="1" x14ac:dyDescent="0.25">
      <c r="A185" s="15">
        <v>175</v>
      </c>
      <c r="B185" s="15" t="s">
        <v>32</v>
      </c>
      <c r="C185" s="1" t="s">
        <v>383</v>
      </c>
      <c r="D185" s="1" t="s">
        <v>384</v>
      </c>
      <c r="E185" s="7">
        <v>5</v>
      </c>
      <c r="F185" s="24"/>
    </row>
    <row r="186" spans="1:6" ht="18.75" customHeight="1" outlineLevel="1" x14ac:dyDescent="0.25">
      <c r="A186" s="13">
        <v>176</v>
      </c>
      <c r="B186" s="13" t="s">
        <v>32</v>
      </c>
      <c r="C186" s="2" t="s">
        <v>385</v>
      </c>
      <c r="D186" s="2" t="s">
        <v>386</v>
      </c>
      <c r="E186" s="4">
        <v>6</v>
      </c>
      <c r="F186" s="23"/>
    </row>
    <row r="187" spans="1:6" ht="18.75" customHeight="1" outlineLevel="1" x14ac:dyDescent="0.25">
      <c r="A187" s="15">
        <v>177</v>
      </c>
      <c r="B187" s="15" t="s">
        <v>32</v>
      </c>
      <c r="C187" s="1" t="s">
        <v>387</v>
      </c>
      <c r="D187" s="1" t="s">
        <v>388</v>
      </c>
      <c r="E187" s="7">
        <v>6</v>
      </c>
      <c r="F187" s="24"/>
    </row>
    <row r="188" spans="1:6" ht="18.75" customHeight="1" outlineLevel="1" x14ac:dyDescent="0.25">
      <c r="A188" s="13">
        <v>178</v>
      </c>
      <c r="B188" s="13" t="s">
        <v>32</v>
      </c>
      <c r="C188" s="2" t="s">
        <v>389</v>
      </c>
      <c r="D188" s="2" t="s">
        <v>390</v>
      </c>
      <c r="E188" s="4">
        <v>5</v>
      </c>
      <c r="F188" s="23"/>
    </row>
    <row r="189" spans="1:6" ht="18.75" customHeight="1" outlineLevel="1" x14ac:dyDescent="0.25">
      <c r="A189" s="15">
        <v>179</v>
      </c>
      <c r="B189" s="15" t="s">
        <v>32</v>
      </c>
      <c r="C189" s="1" t="s">
        <v>391</v>
      </c>
      <c r="D189" s="1" t="s">
        <v>392</v>
      </c>
      <c r="E189" s="7">
        <v>5</v>
      </c>
      <c r="F189" s="24"/>
    </row>
    <row r="190" spans="1:6" ht="18.75" customHeight="1" outlineLevel="1" x14ac:dyDescent="0.25">
      <c r="A190" s="13">
        <v>180</v>
      </c>
      <c r="B190" s="13" t="s">
        <v>32</v>
      </c>
      <c r="C190" s="2" t="s">
        <v>393</v>
      </c>
      <c r="D190" s="2" t="s">
        <v>394</v>
      </c>
      <c r="E190" s="4">
        <v>5</v>
      </c>
      <c r="F190" s="23"/>
    </row>
    <row r="191" spans="1:6" ht="18.75" customHeight="1" outlineLevel="1" x14ac:dyDescent="0.25">
      <c r="A191" s="15">
        <v>181</v>
      </c>
      <c r="B191" s="15" t="s">
        <v>32</v>
      </c>
      <c r="C191" s="1" t="s">
        <v>182</v>
      </c>
      <c r="D191" s="1" t="s">
        <v>395</v>
      </c>
      <c r="E191" s="7">
        <v>6</v>
      </c>
      <c r="F191" s="24"/>
    </row>
    <row r="192" spans="1:6" ht="18.75" customHeight="1" outlineLevel="1" x14ac:dyDescent="0.25">
      <c r="A192" s="13">
        <v>182</v>
      </c>
      <c r="B192" s="13" t="s">
        <v>32</v>
      </c>
      <c r="C192" s="2" t="s">
        <v>293</v>
      </c>
      <c r="D192" s="2" t="s">
        <v>396</v>
      </c>
      <c r="E192" s="4">
        <v>6</v>
      </c>
      <c r="F192" s="23"/>
    </row>
    <row r="193" spans="1:6" ht="21.75" customHeight="1" x14ac:dyDescent="0.25">
      <c r="A193" s="47" t="s">
        <v>397</v>
      </c>
      <c r="B193" s="47"/>
      <c r="C193" s="47"/>
      <c r="D193" s="20">
        <f>COUNT(A194:A208)</f>
        <v>15</v>
      </c>
      <c r="E193" s="21">
        <f>SUM(E194:E208)</f>
        <v>75</v>
      </c>
      <c r="F193" s="22"/>
    </row>
    <row r="194" spans="1:6" ht="18.75" customHeight="1" outlineLevel="1" x14ac:dyDescent="0.25">
      <c r="A194" s="13">
        <v>183</v>
      </c>
      <c r="B194" s="13" t="s">
        <v>32</v>
      </c>
      <c r="C194" s="2" t="s">
        <v>398</v>
      </c>
      <c r="D194" s="2" t="s">
        <v>399</v>
      </c>
      <c r="E194" s="4">
        <v>5</v>
      </c>
      <c r="F194" s="23"/>
    </row>
    <row r="195" spans="1:6" ht="18.75" customHeight="1" outlineLevel="1" x14ac:dyDescent="0.25">
      <c r="A195" s="15">
        <v>184</v>
      </c>
      <c r="B195" s="15" t="s">
        <v>32</v>
      </c>
      <c r="C195" s="1" t="s">
        <v>400</v>
      </c>
      <c r="D195" s="1" t="s">
        <v>401</v>
      </c>
      <c r="E195" s="7">
        <v>5</v>
      </c>
      <c r="F195" s="24"/>
    </row>
    <row r="196" spans="1:6" ht="18.75" customHeight="1" outlineLevel="1" x14ac:dyDescent="0.25">
      <c r="A196" s="13">
        <v>185</v>
      </c>
      <c r="B196" s="13" t="s">
        <v>32</v>
      </c>
      <c r="C196" s="2" t="s">
        <v>402</v>
      </c>
      <c r="D196" s="2" t="s">
        <v>403</v>
      </c>
      <c r="E196" s="4">
        <v>5</v>
      </c>
      <c r="F196" s="23"/>
    </row>
    <row r="197" spans="1:6" ht="18.75" customHeight="1" outlineLevel="1" x14ac:dyDescent="0.25">
      <c r="A197" s="15">
        <v>186</v>
      </c>
      <c r="B197" s="15" t="s">
        <v>32</v>
      </c>
      <c r="C197" s="1" t="s">
        <v>404</v>
      </c>
      <c r="D197" s="1" t="s">
        <v>165</v>
      </c>
      <c r="E197" s="7">
        <v>5</v>
      </c>
      <c r="F197" s="24"/>
    </row>
    <row r="198" spans="1:6" ht="18.75" customHeight="1" outlineLevel="1" x14ac:dyDescent="0.25">
      <c r="A198" s="13">
        <v>187</v>
      </c>
      <c r="B198" s="13" t="s">
        <v>32</v>
      </c>
      <c r="C198" s="2" t="s">
        <v>405</v>
      </c>
      <c r="D198" s="2" t="s">
        <v>165</v>
      </c>
      <c r="E198" s="4">
        <v>5</v>
      </c>
      <c r="F198" s="23"/>
    </row>
    <row r="199" spans="1:6" ht="18.75" customHeight="1" outlineLevel="1" x14ac:dyDescent="0.25">
      <c r="A199" s="15">
        <v>188</v>
      </c>
      <c r="B199" s="15" t="s">
        <v>32</v>
      </c>
      <c r="C199" s="1" t="s">
        <v>406</v>
      </c>
      <c r="D199" s="1" t="s">
        <v>407</v>
      </c>
      <c r="E199" s="7">
        <v>5</v>
      </c>
      <c r="F199" s="24"/>
    </row>
    <row r="200" spans="1:6" ht="18.75" customHeight="1" outlineLevel="1" x14ac:dyDescent="0.25">
      <c r="A200" s="13">
        <v>189</v>
      </c>
      <c r="B200" s="13" t="s">
        <v>32</v>
      </c>
      <c r="C200" s="2" t="s">
        <v>408</v>
      </c>
      <c r="D200" s="2" t="s">
        <v>409</v>
      </c>
      <c r="E200" s="4">
        <v>5</v>
      </c>
      <c r="F200" s="23"/>
    </row>
    <row r="201" spans="1:6" ht="18.75" customHeight="1" outlineLevel="1" x14ac:dyDescent="0.25">
      <c r="A201" s="15">
        <v>190</v>
      </c>
      <c r="B201" s="15" t="s">
        <v>32</v>
      </c>
      <c r="C201" s="1" t="s">
        <v>410</v>
      </c>
      <c r="D201" s="1" t="s">
        <v>411</v>
      </c>
      <c r="E201" s="7">
        <v>5</v>
      </c>
      <c r="F201" s="24"/>
    </row>
    <row r="202" spans="1:6" ht="18.75" customHeight="1" outlineLevel="1" x14ac:dyDescent="0.25">
      <c r="A202" s="13">
        <v>191</v>
      </c>
      <c r="B202" s="13" t="s">
        <v>32</v>
      </c>
      <c r="C202" s="2" t="s">
        <v>412</v>
      </c>
      <c r="D202" s="2" t="s">
        <v>413</v>
      </c>
      <c r="E202" s="4">
        <v>5</v>
      </c>
      <c r="F202" s="23"/>
    </row>
    <row r="203" spans="1:6" ht="18.75" customHeight="1" outlineLevel="1" x14ac:dyDescent="0.25">
      <c r="A203" s="15">
        <v>192</v>
      </c>
      <c r="B203" s="15" t="s">
        <v>32</v>
      </c>
      <c r="C203" s="1" t="s">
        <v>414</v>
      </c>
      <c r="D203" s="1" t="s">
        <v>415</v>
      </c>
      <c r="E203" s="7">
        <v>5</v>
      </c>
      <c r="F203" s="24"/>
    </row>
    <row r="204" spans="1:6" ht="18.75" customHeight="1" outlineLevel="1" x14ac:dyDescent="0.25">
      <c r="A204" s="13">
        <v>193</v>
      </c>
      <c r="B204" s="13" t="s">
        <v>32</v>
      </c>
      <c r="C204" s="2" t="s">
        <v>416</v>
      </c>
      <c r="D204" s="2" t="s">
        <v>417</v>
      </c>
      <c r="E204" s="4">
        <v>5</v>
      </c>
      <c r="F204" s="23"/>
    </row>
    <row r="205" spans="1:6" ht="18.75" customHeight="1" outlineLevel="1" x14ac:dyDescent="0.25">
      <c r="A205" s="15">
        <v>194</v>
      </c>
      <c r="B205" s="15" t="s">
        <v>32</v>
      </c>
      <c r="C205" s="1" t="s">
        <v>418</v>
      </c>
      <c r="D205" s="1" t="s">
        <v>419</v>
      </c>
      <c r="E205" s="7">
        <v>5</v>
      </c>
      <c r="F205" s="24"/>
    </row>
    <row r="206" spans="1:6" ht="18.75" customHeight="1" outlineLevel="1" x14ac:dyDescent="0.25">
      <c r="A206" s="13">
        <v>195</v>
      </c>
      <c r="B206" s="13" t="s">
        <v>32</v>
      </c>
      <c r="C206" s="2" t="s">
        <v>420</v>
      </c>
      <c r="D206" s="2" t="s">
        <v>421</v>
      </c>
      <c r="E206" s="4">
        <v>5</v>
      </c>
      <c r="F206" s="23"/>
    </row>
    <row r="207" spans="1:6" ht="18.75" customHeight="1" outlineLevel="1" x14ac:dyDescent="0.25">
      <c r="A207" s="15">
        <v>196</v>
      </c>
      <c r="B207" s="15" t="s">
        <v>32</v>
      </c>
      <c r="C207" s="1" t="s">
        <v>422</v>
      </c>
      <c r="D207" s="1" t="s">
        <v>423</v>
      </c>
      <c r="E207" s="7">
        <v>5</v>
      </c>
      <c r="F207" s="24"/>
    </row>
    <row r="208" spans="1:6" ht="18.75" customHeight="1" outlineLevel="1" x14ac:dyDescent="0.25">
      <c r="A208" s="13">
        <v>197</v>
      </c>
      <c r="B208" s="13" t="s">
        <v>32</v>
      </c>
      <c r="C208" s="2" t="s">
        <v>424</v>
      </c>
      <c r="D208" s="2" t="s">
        <v>425</v>
      </c>
      <c r="E208" s="4">
        <v>5</v>
      </c>
      <c r="F208" s="23"/>
    </row>
    <row r="209" spans="1:6" ht="21.75" customHeight="1" x14ac:dyDescent="0.25">
      <c r="A209" s="47" t="s">
        <v>426</v>
      </c>
      <c r="B209" s="47"/>
      <c r="C209" s="47"/>
      <c r="D209" s="20">
        <f>COUNT(A210:A237)</f>
        <v>28</v>
      </c>
      <c r="E209" s="21">
        <f>SUM(E210:E237)</f>
        <v>269</v>
      </c>
      <c r="F209" s="22"/>
    </row>
    <row r="210" spans="1:6" ht="18.75" customHeight="1" outlineLevel="1" x14ac:dyDescent="0.25">
      <c r="A210" s="13">
        <v>198</v>
      </c>
      <c r="B210" s="13" t="s">
        <v>32</v>
      </c>
      <c r="C210" s="2" t="s">
        <v>427</v>
      </c>
      <c r="D210" s="2" t="s">
        <v>428</v>
      </c>
      <c r="E210" s="4">
        <v>10</v>
      </c>
      <c r="F210" s="23"/>
    </row>
    <row r="211" spans="1:6" ht="18.75" customHeight="1" outlineLevel="1" x14ac:dyDescent="0.25">
      <c r="A211" s="15">
        <v>199</v>
      </c>
      <c r="B211" s="15" t="s">
        <v>32</v>
      </c>
      <c r="C211" s="1" t="s">
        <v>429</v>
      </c>
      <c r="D211" s="1" t="s">
        <v>430</v>
      </c>
      <c r="E211" s="7">
        <v>9</v>
      </c>
      <c r="F211" s="24"/>
    </row>
    <row r="212" spans="1:6" ht="18.75" customHeight="1" outlineLevel="1" x14ac:dyDescent="0.25">
      <c r="A212" s="13">
        <v>200</v>
      </c>
      <c r="B212" s="13" t="s">
        <v>32</v>
      </c>
      <c r="C212" s="2" t="s">
        <v>431</v>
      </c>
      <c r="D212" s="2" t="s">
        <v>432</v>
      </c>
      <c r="E212" s="4">
        <v>9</v>
      </c>
      <c r="F212" s="23"/>
    </row>
    <row r="213" spans="1:6" ht="18.75" customHeight="1" outlineLevel="1" x14ac:dyDescent="0.25">
      <c r="A213" s="15">
        <v>201</v>
      </c>
      <c r="B213" s="15" t="s">
        <v>32</v>
      </c>
      <c r="C213" s="1" t="s">
        <v>433</v>
      </c>
      <c r="D213" s="1" t="s">
        <v>434</v>
      </c>
      <c r="E213" s="7">
        <v>10</v>
      </c>
      <c r="F213" s="24"/>
    </row>
    <row r="214" spans="1:6" ht="18.75" customHeight="1" outlineLevel="1" x14ac:dyDescent="0.25">
      <c r="A214" s="13">
        <v>202</v>
      </c>
      <c r="B214" s="13" t="s">
        <v>32</v>
      </c>
      <c r="C214" s="2" t="s">
        <v>435</v>
      </c>
      <c r="D214" s="2" t="s">
        <v>436</v>
      </c>
      <c r="E214" s="4">
        <v>9</v>
      </c>
      <c r="F214" s="23"/>
    </row>
    <row r="215" spans="1:6" ht="18.75" customHeight="1" outlineLevel="1" x14ac:dyDescent="0.25">
      <c r="A215" s="15">
        <v>203</v>
      </c>
      <c r="B215" s="15" t="s">
        <v>32</v>
      </c>
      <c r="C215" s="1" t="s">
        <v>437</v>
      </c>
      <c r="D215" s="1" t="s">
        <v>438</v>
      </c>
      <c r="E215" s="7">
        <v>9</v>
      </c>
      <c r="F215" s="24"/>
    </row>
    <row r="216" spans="1:6" ht="18.75" customHeight="1" outlineLevel="1" x14ac:dyDescent="0.25">
      <c r="A216" s="13">
        <v>204</v>
      </c>
      <c r="B216" s="13" t="s">
        <v>32</v>
      </c>
      <c r="C216" s="2" t="s">
        <v>439</v>
      </c>
      <c r="D216" s="2" t="s">
        <v>440</v>
      </c>
      <c r="E216" s="4">
        <v>17</v>
      </c>
      <c r="F216" s="23"/>
    </row>
    <row r="217" spans="1:6" ht="18.75" customHeight="1" outlineLevel="1" x14ac:dyDescent="0.25">
      <c r="A217" s="15">
        <v>205</v>
      </c>
      <c r="B217" s="15" t="s">
        <v>32</v>
      </c>
      <c r="C217" s="1" t="s">
        <v>441</v>
      </c>
      <c r="D217" s="1" t="s">
        <v>442</v>
      </c>
      <c r="E217" s="7">
        <v>9</v>
      </c>
      <c r="F217" s="24"/>
    </row>
    <row r="218" spans="1:6" ht="18.75" customHeight="1" outlineLevel="1" x14ac:dyDescent="0.25">
      <c r="A218" s="13">
        <v>206</v>
      </c>
      <c r="B218" s="13" t="s">
        <v>32</v>
      </c>
      <c r="C218" s="2" t="s">
        <v>443</v>
      </c>
      <c r="D218" s="2" t="s">
        <v>444</v>
      </c>
      <c r="E218" s="4">
        <v>8</v>
      </c>
      <c r="F218" s="23"/>
    </row>
    <row r="219" spans="1:6" ht="18.75" customHeight="1" outlineLevel="1" x14ac:dyDescent="0.25">
      <c r="A219" s="15">
        <v>207</v>
      </c>
      <c r="B219" s="15" t="s">
        <v>32</v>
      </c>
      <c r="C219" s="1" t="s">
        <v>445</v>
      </c>
      <c r="D219" s="1" t="s">
        <v>446</v>
      </c>
      <c r="E219" s="7">
        <v>10</v>
      </c>
      <c r="F219" s="24"/>
    </row>
    <row r="220" spans="1:6" ht="18.75" customHeight="1" outlineLevel="1" x14ac:dyDescent="0.25">
      <c r="A220" s="13">
        <v>208</v>
      </c>
      <c r="B220" s="13" t="s">
        <v>32</v>
      </c>
      <c r="C220" s="2" t="s">
        <v>447</v>
      </c>
      <c r="D220" s="2" t="s">
        <v>448</v>
      </c>
      <c r="E220" s="4">
        <v>10</v>
      </c>
      <c r="F220" s="23"/>
    </row>
    <row r="221" spans="1:6" ht="18.75" customHeight="1" outlineLevel="1" x14ac:dyDescent="0.25">
      <c r="A221" s="15">
        <v>209</v>
      </c>
      <c r="B221" s="15" t="s">
        <v>32</v>
      </c>
      <c r="C221" s="1" t="s">
        <v>449</v>
      </c>
      <c r="D221" s="1" t="s">
        <v>450</v>
      </c>
      <c r="E221" s="7">
        <v>10</v>
      </c>
      <c r="F221" s="24"/>
    </row>
    <row r="222" spans="1:6" ht="18.75" customHeight="1" outlineLevel="1" x14ac:dyDescent="0.25">
      <c r="A222" s="13">
        <v>210</v>
      </c>
      <c r="B222" s="13" t="s">
        <v>32</v>
      </c>
      <c r="C222" s="2" t="s">
        <v>451</v>
      </c>
      <c r="D222" s="2" t="s">
        <v>452</v>
      </c>
      <c r="E222" s="4">
        <v>10</v>
      </c>
      <c r="F222" s="23"/>
    </row>
    <row r="223" spans="1:6" ht="18.75" customHeight="1" outlineLevel="1" x14ac:dyDescent="0.25">
      <c r="A223" s="15">
        <v>211</v>
      </c>
      <c r="B223" s="15" t="s">
        <v>32</v>
      </c>
      <c r="C223" s="1" t="s">
        <v>57</v>
      </c>
      <c r="D223" s="1" t="s">
        <v>453</v>
      </c>
      <c r="E223" s="7">
        <v>10</v>
      </c>
      <c r="F223" s="24"/>
    </row>
    <row r="224" spans="1:6" ht="18.75" customHeight="1" outlineLevel="1" x14ac:dyDescent="0.25">
      <c r="A224" s="13">
        <v>212</v>
      </c>
      <c r="B224" s="13" t="s">
        <v>32</v>
      </c>
      <c r="C224" s="2" t="s">
        <v>383</v>
      </c>
      <c r="D224" s="2" t="s">
        <v>454</v>
      </c>
      <c r="E224" s="4">
        <v>8</v>
      </c>
      <c r="F224" s="23"/>
    </row>
    <row r="225" spans="1:6" ht="18.75" customHeight="1" outlineLevel="1" x14ac:dyDescent="0.25">
      <c r="A225" s="15">
        <v>213</v>
      </c>
      <c r="B225" s="15" t="s">
        <v>32</v>
      </c>
      <c r="C225" s="1" t="s">
        <v>455</v>
      </c>
      <c r="D225" s="1" t="s">
        <v>456</v>
      </c>
      <c r="E225" s="7">
        <v>10</v>
      </c>
      <c r="F225" s="24"/>
    </row>
    <row r="226" spans="1:6" ht="18.75" customHeight="1" outlineLevel="1" x14ac:dyDescent="0.25">
      <c r="A226" s="13">
        <v>214</v>
      </c>
      <c r="B226" s="13" t="s">
        <v>32</v>
      </c>
      <c r="C226" s="2" t="s">
        <v>457</v>
      </c>
      <c r="D226" s="2" t="s">
        <v>458</v>
      </c>
      <c r="E226" s="4">
        <v>10</v>
      </c>
      <c r="F226" s="23"/>
    </row>
    <row r="227" spans="1:6" ht="18.75" customHeight="1" outlineLevel="1" x14ac:dyDescent="0.25">
      <c r="A227" s="15">
        <v>215</v>
      </c>
      <c r="B227" s="15" t="s">
        <v>32</v>
      </c>
      <c r="C227" s="1" t="s">
        <v>133</v>
      </c>
      <c r="D227" s="1" t="s">
        <v>459</v>
      </c>
      <c r="E227" s="7">
        <v>9</v>
      </c>
      <c r="F227" s="24"/>
    </row>
    <row r="228" spans="1:6" ht="18.75" customHeight="1" outlineLevel="1" x14ac:dyDescent="0.25">
      <c r="A228" s="13">
        <v>216</v>
      </c>
      <c r="B228" s="13" t="s">
        <v>32</v>
      </c>
      <c r="C228" s="2" t="s">
        <v>460</v>
      </c>
      <c r="D228" s="2" t="s">
        <v>461</v>
      </c>
      <c r="E228" s="4">
        <v>10</v>
      </c>
      <c r="F228" s="23"/>
    </row>
    <row r="229" spans="1:6" ht="18.75" customHeight="1" outlineLevel="1" x14ac:dyDescent="0.25">
      <c r="A229" s="15">
        <v>217</v>
      </c>
      <c r="B229" s="15" t="s">
        <v>32</v>
      </c>
      <c r="C229" s="1" t="s">
        <v>462</v>
      </c>
      <c r="D229" s="1" t="s">
        <v>463</v>
      </c>
      <c r="E229" s="7">
        <v>9</v>
      </c>
      <c r="F229" s="24"/>
    </row>
    <row r="230" spans="1:6" ht="18.75" customHeight="1" outlineLevel="1" x14ac:dyDescent="0.25">
      <c r="A230" s="13">
        <v>218</v>
      </c>
      <c r="B230" s="13" t="s">
        <v>32</v>
      </c>
      <c r="C230" s="2" t="s">
        <v>464</v>
      </c>
      <c r="D230" s="2" t="s">
        <v>465</v>
      </c>
      <c r="E230" s="4">
        <v>9</v>
      </c>
      <c r="F230" s="23"/>
    </row>
    <row r="231" spans="1:6" ht="18.75" customHeight="1" outlineLevel="1" x14ac:dyDescent="0.25">
      <c r="A231" s="15">
        <v>219</v>
      </c>
      <c r="B231" s="15" t="s">
        <v>32</v>
      </c>
      <c r="C231" s="1" t="s">
        <v>466</v>
      </c>
      <c r="D231" s="1" t="s">
        <v>467</v>
      </c>
      <c r="E231" s="7">
        <v>10</v>
      </c>
      <c r="F231" s="24"/>
    </row>
    <row r="232" spans="1:6" ht="18.75" customHeight="1" outlineLevel="1" x14ac:dyDescent="0.25">
      <c r="A232" s="13">
        <v>220</v>
      </c>
      <c r="B232" s="13" t="s">
        <v>32</v>
      </c>
      <c r="C232" s="2" t="s">
        <v>204</v>
      </c>
      <c r="D232" s="2" t="s">
        <v>468</v>
      </c>
      <c r="E232" s="4">
        <v>9</v>
      </c>
      <c r="F232" s="23"/>
    </row>
    <row r="233" spans="1:6" ht="18.75" customHeight="1" outlineLevel="1" x14ac:dyDescent="0.25">
      <c r="A233" s="15">
        <v>221</v>
      </c>
      <c r="B233" s="15" t="s">
        <v>32</v>
      </c>
      <c r="C233" s="1" t="s">
        <v>469</v>
      </c>
      <c r="D233" s="1" t="s">
        <v>470</v>
      </c>
      <c r="E233" s="7">
        <v>9</v>
      </c>
      <c r="F233" s="24"/>
    </row>
    <row r="234" spans="1:6" ht="18.75" customHeight="1" outlineLevel="1" x14ac:dyDescent="0.25">
      <c r="A234" s="13">
        <v>222</v>
      </c>
      <c r="B234" s="13" t="s">
        <v>32</v>
      </c>
      <c r="C234" s="2" t="s">
        <v>471</v>
      </c>
      <c r="D234" s="2" t="s">
        <v>472</v>
      </c>
      <c r="E234" s="4">
        <v>9</v>
      </c>
      <c r="F234" s="23"/>
    </row>
    <row r="235" spans="1:6" ht="18.75" customHeight="1" outlineLevel="1" x14ac:dyDescent="0.25">
      <c r="A235" s="15">
        <v>223</v>
      </c>
      <c r="B235" s="15" t="s">
        <v>32</v>
      </c>
      <c r="C235" s="1" t="s">
        <v>83</v>
      </c>
      <c r="D235" s="1" t="s">
        <v>473</v>
      </c>
      <c r="E235" s="7">
        <v>10</v>
      </c>
      <c r="F235" s="24"/>
    </row>
    <row r="236" spans="1:6" ht="18.75" customHeight="1" outlineLevel="1" x14ac:dyDescent="0.25">
      <c r="A236" s="13">
        <v>224</v>
      </c>
      <c r="B236" s="13" t="s">
        <v>32</v>
      </c>
      <c r="C236" s="2" t="s">
        <v>474</v>
      </c>
      <c r="D236" s="2" t="s">
        <v>475</v>
      </c>
      <c r="E236" s="4">
        <v>8</v>
      </c>
      <c r="F236" s="23"/>
    </row>
    <row r="237" spans="1:6" ht="18.75" customHeight="1" outlineLevel="1" x14ac:dyDescent="0.25">
      <c r="A237" s="15">
        <v>225</v>
      </c>
      <c r="B237" s="15" t="s">
        <v>32</v>
      </c>
      <c r="C237" s="1" t="s">
        <v>476</v>
      </c>
      <c r="D237" s="1" t="s">
        <v>477</v>
      </c>
      <c r="E237" s="7">
        <v>9</v>
      </c>
      <c r="F237" s="24"/>
    </row>
    <row r="238" spans="1:6" ht="21.75" customHeight="1" x14ac:dyDescent="0.25">
      <c r="A238" s="47" t="s">
        <v>478</v>
      </c>
      <c r="B238" s="47"/>
      <c r="C238" s="47"/>
      <c r="D238" s="20">
        <f>COUNT(A239:A249)</f>
        <v>11</v>
      </c>
      <c r="E238" s="21">
        <f>SUM(E239:E249)</f>
        <v>75</v>
      </c>
      <c r="F238" s="22"/>
    </row>
    <row r="239" spans="1:6" ht="18.75" customHeight="1" outlineLevel="1" x14ac:dyDescent="0.25">
      <c r="A239" s="13">
        <v>226</v>
      </c>
      <c r="B239" s="13" t="s">
        <v>32</v>
      </c>
      <c r="C239" s="2" t="s">
        <v>479</v>
      </c>
      <c r="D239" s="2" t="s">
        <v>480</v>
      </c>
      <c r="E239" s="4">
        <v>7</v>
      </c>
      <c r="F239" s="23"/>
    </row>
    <row r="240" spans="1:6" ht="18.75" customHeight="1" outlineLevel="1" x14ac:dyDescent="0.25">
      <c r="A240" s="15">
        <v>227</v>
      </c>
      <c r="B240" s="15" t="s">
        <v>32</v>
      </c>
      <c r="C240" s="1" t="s">
        <v>481</v>
      </c>
      <c r="D240" s="1" t="s">
        <v>482</v>
      </c>
      <c r="E240" s="7">
        <v>6</v>
      </c>
      <c r="F240" s="24"/>
    </row>
    <row r="241" spans="1:6" ht="18.75" customHeight="1" outlineLevel="1" x14ac:dyDescent="0.25">
      <c r="A241" s="13">
        <v>228</v>
      </c>
      <c r="B241" s="13" t="s">
        <v>32</v>
      </c>
      <c r="C241" s="2" t="s">
        <v>129</v>
      </c>
      <c r="D241" s="2" t="s">
        <v>483</v>
      </c>
      <c r="E241" s="4">
        <v>7</v>
      </c>
      <c r="F241" s="23"/>
    </row>
    <row r="242" spans="1:6" ht="18.75" customHeight="1" outlineLevel="1" x14ac:dyDescent="0.25">
      <c r="A242" s="15">
        <v>229</v>
      </c>
      <c r="B242" s="15" t="s">
        <v>32</v>
      </c>
      <c r="C242" s="1" t="s">
        <v>484</v>
      </c>
      <c r="D242" s="1" t="s">
        <v>485</v>
      </c>
      <c r="E242" s="7">
        <v>6</v>
      </c>
      <c r="F242" s="24"/>
    </row>
    <row r="243" spans="1:6" ht="18.75" customHeight="1" outlineLevel="1" x14ac:dyDescent="0.25">
      <c r="A243" s="13">
        <v>230</v>
      </c>
      <c r="B243" s="13" t="s">
        <v>32</v>
      </c>
      <c r="C243" s="2" t="s">
        <v>486</v>
      </c>
      <c r="D243" s="2" t="s">
        <v>487</v>
      </c>
      <c r="E243" s="4">
        <v>6</v>
      </c>
      <c r="F243" s="23"/>
    </row>
    <row r="244" spans="1:6" ht="18.75" customHeight="1" outlineLevel="1" x14ac:dyDescent="0.25">
      <c r="A244" s="15">
        <v>231</v>
      </c>
      <c r="B244" s="15" t="s">
        <v>32</v>
      </c>
      <c r="C244" s="1" t="s">
        <v>488</v>
      </c>
      <c r="D244" s="1" t="s">
        <v>489</v>
      </c>
      <c r="E244" s="7">
        <v>6</v>
      </c>
      <c r="F244" s="24"/>
    </row>
    <row r="245" spans="1:6" ht="18.75" customHeight="1" outlineLevel="1" x14ac:dyDescent="0.25">
      <c r="A245" s="13">
        <v>232</v>
      </c>
      <c r="B245" s="13" t="s">
        <v>32</v>
      </c>
      <c r="C245" s="2" t="s">
        <v>490</v>
      </c>
      <c r="D245" s="2" t="s">
        <v>491</v>
      </c>
      <c r="E245" s="4">
        <v>6</v>
      </c>
      <c r="F245" s="23"/>
    </row>
    <row r="246" spans="1:6" ht="18.75" customHeight="1" outlineLevel="1" x14ac:dyDescent="0.25">
      <c r="A246" s="15">
        <v>233</v>
      </c>
      <c r="B246" s="15" t="s">
        <v>32</v>
      </c>
      <c r="C246" s="1" t="s">
        <v>492</v>
      </c>
      <c r="D246" s="1" t="s">
        <v>493</v>
      </c>
      <c r="E246" s="7">
        <v>6</v>
      </c>
      <c r="F246" s="24"/>
    </row>
    <row r="247" spans="1:6" ht="18.75" customHeight="1" outlineLevel="1" x14ac:dyDescent="0.25">
      <c r="A247" s="13">
        <v>234</v>
      </c>
      <c r="B247" s="13" t="s">
        <v>32</v>
      </c>
      <c r="C247" s="2" t="s">
        <v>494</v>
      </c>
      <c r="D247" s="2" t="s">
        <v>495</v>
      </c>
      <c r="E247" s="4">
        <v>7</v>
      </c>
      <c r="F247" s="23"/>
    </row>
    <row r="248" spans="1:6" ht="18.75" customHeight="1" outlineLevel="1" x14ac:dyDescent="0.25">
      <c r="A248" s="15">
        <v>235</v>
      </c>
      <c r="B248" s="15" t="s">
        <v>32</v>
      </c>
      <c r="C248" s="1" t="s">
        <v>496</v>
      </c>
      <c r="D248" s="1" t="s">
        <v>497</v>
      </c>
      <c r="E248" s="7">
        <v>6</v>
      </c>
      <c r="F248" s="24"/>
    </row>
    <row r="249" spans="1:6" ht="18.75" customHeight="1" outlineLevel="1" x14ac:dyDescent="0.25">
      <c r="A249" s="13">
        <v>236</v>
      </c>
      <c r="B249" s="13" t="s">
        <v>32</v>
      </c>
      <c r="C249" s="2" t="s">
        <v>498</v>
      </c>
      <c r="D249" s="2" t="s">
        <v>499</v>
      </c>
      <c r="E249" s="4">
        <v>12</v>
      </c>
      <c r="F249" s="23"/>
    </row>
    <row r="250" spans="1:6" ht="21.75" customHeight="1" x14ac:dyDescent="0.25">
      <c r="A250" s="47" t="s">
        <v>500</v>
      </c>
      <c r="B250" s="47"/>
      <c r="C250" s="47"/>
      <c r="D250" s="20">
        <f>COUNT(A251:A270)</f>
        <v>20</v>
      </c>
      <c r="E250" s="21">
        <f>SUM(E251:E270)</f>
        <v>133</v>
      </c>
      <c r="F250" s="22"/>
    </row>
    <row r="251" spans="1:6" ht="18.75" customHeight="1" outlineLevel="1" x14ac:dyDescent="0.25">
      <c r="A251" s="13">
        <v>237</v>
      </c>
      <c r="B251" s="13" t="s">
        <v>32</v>
      </c>
      <c r="C251" s="2" t="s">
        <v>501</v>
      </c>
      <c r="D251" s="2" t="s">
        <v>266</v>
      </c>
      <c r="E251" s="4">
        <v>10</v>
      </c>
      <c r="F251" s="23"/>
    </row>
    <row r="252" spans="1:6" ht="18.75" customHeight="1" outlineLevel="1" x14ac:dyDescent="0.25">
      <c r="A252" s="15">
        <v>238</v>
      </c>
      <c r="B252" s="15" t="s">
        <v>32</v>
      </c>
      <c r="C252" s="1" t="s">
        <v>502</v>
      </c>
      <c r="D252" s="1" t="s">
        <v>503</v>
      </c>
      <c r="E252" s="7">
        <v>7</v>
      </c>
      <c r="F252" s="24"/>
    </row>
    <row r="253" spans="1:6" ht="18.75" customHeight="1" outlineLevel="1" x14ac:dyDescent="0.25">
      <c r="A253" s="13">
        <v>239</v>
      </c>
      <c r="B253" s="13" t="s">
        <v>32</v>
      </c>
      <c r="C253" s="2" t="s">
        <v>504</v>
      </c>
      <c r="D253" s="2" t="s">
        <v>505</v>
      </c>
      <c r="E253" s="4">
        <v>6</v>
      </c>
      <c r="F253" s="23"/>
    </row>
    <row r="254" spans="1:6" ht="18.75" customHeight="1" outlineLevel="1" x14ac:dyDescent="0.25">
      <c r="A254" s="15">
        <v>240</v>
      </c>
      <c r="B254" s="15" t="s">
        <v>32</v>
      </c>
      <c r="C254" s="1" t="s">
        <v>506</v>
      </c>
      <c r="D254" s="1" t="s">
        <v>507</v>
      </c>
      <c r="E254" s="7">
        <v>5</v>
      </c>
      <c r="F254" s="24"/>
    </row>
    <row r="255" spans="1:6" ht="18.75" customHeight="1" outlineLevel="1" x14ac:dyDescent="0.25">
      <c r="A255" s="13">
        <v>241</v>
      </c>
      <c r="B255" s="13" t="s">
        <v>32</v>
      </c>
      <c r="C255" s="2" t="s">
        <v>508</v>
      </c>
      <c r="D255" s="2" t="s">
        <v>509</v>
      </c>
      <c r="E255" s="4">
        <v>7</v>
      </c>
      <c r="F255" s="23"/>
    </row>
    <row r="256" spans="1:6" ht="18.75" customHeight="1" outlineLevel="1" x14ac:dyDescent="0.25">
      <c r="A256" s="15">
        <v>242</v>
      </c>
      <c r="B256" s="15" t="s">
        <v>32</v>
      </c>
      <c r="C256" s="1" t="s">
        <v>510</v>
      </c>
      <c r="D256" s="1" t="s">
        <v>511</v>
      </c>
      <c r="E256" s="7">
        <v>10</v>
      </c>
      <c r="F256" s="24"/>
    </row>
    <row r="257" spans="1:6" ht="18.75" customHeight="1" outlineLevel="1" x14ac:dyDescent="0.25">
      <c r="A257" s="13">
        <v>243</v>
      </c>
      <c r="B257" s="13" t="s">
        <v>32</v>
      </c>
      <c r="C257" s="2" t="s">
        <v>512</v>
      </c>
      <c r="D257" s="2" t="s">
        <v>513</v>
      </c>
      <c r="E257" s="4">
        <v>5</v>
      </c>
      <c r="F257" s="23"/>
    </row>
    <row r="258" spans="1:6" ht="18.75" customHeight="1" outlineLevel="1" x14ac:dyDescent="0.25">
      <c r="A258" s="15">
        <v>244</v>
      </c>
      <c r="B258" s="15" t="s">
        <v>32</v>
      </c>
      <c r="C258" s="1" t="s">
        <v>514</v>
      </c>
      <c r="D258" s="1" t="s">
        <v>515</v>
      </c>
      <c r="E258" s="7">
        <v>7</v>
      </c>
      <c r="F258" s="24"/>
    </row>
    <row r="259" spans="1:6" ht="18.75" customHeight="1" outlineLevel="1" x14ac:dyDescent="0.25">
      <c r="A259" s="13">
        <v>245</v>
      </c>
      <c r="B259" s="13" t="s">
        <v>32</v>
      </c>
      <c r="C259" s="2" t="s">
        <v>516</v>
      </c>
      <c r="D259" s="2" t="s">
        <v>517</v>
      </c>
      <c r="E259" s="4">
        <v>5</v>
      </c>
      <c r="F259" s="23"/>
    </row>
    <row r="260" spans="1:6" ht="18.75" customHeight="1" outlineLevel="1" x14ac:dyDescent="0.25">
      <c r="A260" s="15">
        <v>246</v>
      </c>
      <c r="B260" s="15" t="s">
        <v>32</v>
      </c>
      <c r="C260" s="1" t="s">
        <v>518</v>
      </c>
      <c r="D260" s="1" t="s">
        <v>519</v>
      </c>
      <c r="E260" s="7">
        <v>5</v>
      </c>
      <c r="F260" s="24"/>
    </row>
    <row r="261" spans="1:6" ht="18.75" customHeight="1" outlineLevel="1" x14ac:dyDescent="0.25">
      <c r="A261" s="13">
        <v>247</v>
      </c>
      <c r="B261" s="13" t="s">
        <v>32</v>
      </c>
      <c r="C261" s="2" t="s">
        <v>520</v>
      </c>
      <c r="D261" s="2" t="s">
        <v>521</v>
      </c>
      <c r="E261" s="4">
        <v>5</v>
      </c>
      <c r="F261" s="23"/>
    </row>
    <row r="262" spans="1:6" ht="18.75" customHeight="1" outlineLevel="1" x14ac:dyDescent="0.25">
      <c r="A262" s="15">
        <v>248</v>
      </c>
      <c r="B262" s="15" t="s">
        <v>32</v>
      </c>
      <c r="C262" s="1" t="s">
        <v>522</v>
      </c>
      <c r="D262" s="1" t="s">
        <v>523</v>
      </c>
      <c r="E262" s="7">
        <v>5</v>
      </c>
      <c r="F262" s="24"/>
    </row>
    <row r="263" spans="1:6" ht="18.75" customHeight="1" outlineLevel="1" x14ac:dyDescent="0.25">
      <c r="A263" s="13">
        <v>249</v>
      </c>
      <c r="B263" s="13" t="s">
        <v>32</v>
      </c>
      <c r="C263" s="2" t="s">
        <v>524</v>
      </c>
      <c r="D263" s="2" t="s">
        <v>525</v>
      </c>
      <c r="E263" s="4">
        <v>6</v>
      </c>
      <c r="F263" s="23"/>
    </row>
    <row r="264" spans="1:6" ht="18.75" customHeight="1" outlineLevel="1" x14ac:dyDescent="0.25">
      <c r="A264" s="15">
        <v>250</v>
      </c>
      <c r="B264" s="15" t="s">
        <v>32</v>
      </c>
      <c r="C264" s="1" t="s">
        <v>526</v>
      </c>
      <c r="D264" s="1" t="s">
        <v>527</v>
      </c>
      <c r="E264" s="7">
        <v>7</v>
      </c>
      <c r="F264" s="24"/>
    </row>
    <row r="265" spans="1:6" ht="18.75" customHeight="1" outlineLevel="1" x14ac:dyDescent="0.25">
      <c r="A265" s="13">
        <v>251</v>
      </c>
      <c r="B265" s="13" t="s">
        <v>32</v>
      </c>
      <c r="C265" s="2" t="s">
        <v>528</v>
      </c>
      <c r="D265" s="2" t="s">
        <v>529</v>
      </c>
      <c r="E265" s="4">
        <v>10</v>
      </c>
      <c r="F265" s="23"/>
    </row>
    <row r="266" spans="1:6" ht="18.75" customHeight="1" outlineLevel="1" x14ac:dyDescent="0.25">
      <c r="A266" s="15">
        <v>252</v>
      </c>
      <c r="B266" s="15" t="s">
        <v>32</v>
      </c>
      <c r="C266" s="1" t="s">
        <v>530</v>
      </c>
      <c r="D266" s="1" t="s">
        <v>531</v>
      </c>
      <c r="E266" s="7">
        <v>5</v>
      </c>
      <c r="F266" s="24"/>
    </row>
    <row r="267" spans="1:6" ht="18.75" customHeight="1" outlineLevel="1" x14ac:dyDescent="0.25">
      <c r="A267" s="13">
        <v>253</v>
      </c>
      <c r="B267" s="13" t="s">
        <v>32</v>
      </c>
      <c r="C267" s="2" t="s">
        <v>532</v>
      </c>
      <c r="D267" s="2" t="s">
        <v>533</v>
      </c>
      <c r="E267" s="4">
        <v>8</v>
      </c>
      <c r="F267" s="23"/>
    </row>
    <row r="268" spans="1:6" ht="18.75" customHeight="1" outlineLevel="1" x14ac:dyDescent="0.25">
      <c r="A268" s="15">
        <v>254</v>
      </c>
      <c r="B268" s="15" t="s">
        <v>32</v>
      </c>
      <c r="C268" s="1" t="s">
        <v>534</v>
      </c>
      <c r="D268" s="1" t="s">
        <v>535</v>
      </c>
      <c r="E268" s="7">
        <v>9</v>
      </c>
      <c r="F268" s="24"/>
    </row>
    <row r="269" spans="1:6" ht="18.75" customHeight="1" outlineLevel="1" x14ac:dyDescent="0.25">
      <c r="A269" s="13">
        <v>255</v>
      </c>
      <c r="B269" s="13" t="s">
        <v>32</v>
      </c>
      <c r="C269" s="2" t="s">
        <v>536</v>
      </c>
      <c r="D269" s="2" t="s">
        <v>537</v>
      </c>
      <c r="E269" s="4">
        <v>6</v>
      </c>
      <c r="F269" s="23"/>
    </row>
    <row r="270" spans="1:6" ht="18.75" customHeight="1" outlineLevel="1" x14ac:dyDescent="0.25">
      <c r="A270" s="15">
        <v>256</v>
      </c>
      <c r="B270" s="15" t="s">
        <v>32</v>
      </c>
      <c r="C270" s="1" t="s">
        <v>538</v>
      </c>
      <c r="D270" s="1" t="s">
        <v>539</v>
      </c>
      <c r="E270" s="7">
        <v>5</v>
      </c>
      <c r="F270" s="24"/>
    </row>
    <row r="271" spans="1:6" ht="21.75" customHeight="1" x14ac:dyDescent="0.25">
      <c r="A271" s="47" t="s">
        <v>540</v>
      </c>
      <c r="B271" s="47"/>
      <c r="C271" s="47"/>
      <c r="D271" s="20">
        <f>COUNT(A272:A285)</f>
        <v>14</v>
      </c>
      <c r="E271" s="21">
        <f>SUM(E272:E285)</f>
        <v>72</v>
      </c>
      <c r="F271" s="22"/>
    </row>
    <row r="272" spans="1:6" ht="18.75" customHeight="1" outlineLevel="1" x14ac:dyDescent="0.25">
      <c r="A272" s="13">
        <v>257</v>
      </c>
      <c r="B272" s="13" t="s">
        <v>32</v>
      </c>
      <c r="C272" s="2" t="s">
        <v>501</v>
      </c>
      <c r="D272" s="2" t="s">
        <v>541</v>
      </c>
      <c r="E272" s="4">
        <v>5</v>
      </c>
      <c r="F272" s="23"/>
    </row>
    <row r="273" spans="1:6" ht="18.75" customHeight="1" outlineLevel="1" x14ac:dyDescent="0.25">
      <c r="A273" s="15">
        <v>258</v>
      </c>
      <c r="B273" s="15" t="s">
        <v>32</v>
      </c>
      <c r="C273" s="1" t="s">
        <v>502</v>
      </c>
      <c r="D273" s="1" t="s">
        <v>542</v>
      </c>
      <c r="E273" s="7">
        <v>5</v>
      </c>
      <c r="F273" s="24"/>
    </row>
    <row r="274" spans="1:6" ht="18.75" customHeight="1" outlineLevel="1" x14ac:dyDescent="0.25">
      <c r="A274" s="13">
        <v>259</v>
      </c>
      <c r="B274" s="13" t="s">
        <v>32</v>
      </c>
      <c r="C274" s="2" t="s">
        <v>504</v>
      </c>
      <c r="D274" s="2" t="s">
        <v>543</v>
      </c>
      <c r="E274" s="4">
        <v>5</v>
      </c>
      <c r="F274" s="23"/>
    </row>
    <row r="275" spans="1:6" ht="18.75" customHeight="1" outlineLevel="1" x14ac:dyDescent="0.25">
      <c r="A275" s="15">
        <v>260</v>
      </c>
      <c r="B275" s="15" t="s">
        <v>32</v>
      </c>
      <c r="C275" s="1" t="s">
        <v>506</v>
      </c>
      <c r="D275" s="1" t="s">
        <v>544</v>
      </c>
      <c r="E275" s="7">
        <v>6</v>
      </c>
      <c r="F275" s="24"/>
    </row>
    <row r="276" spans="1:6" ht="18.75" customHeight="1" outlineLevel="1" x14ac:dyDescent="0.25">
      <c r="A276" s="13">
        <v>261</v>
      </c>
      <c r="B276" s="13" t="s">
        <v>32</v>
      </c>
      <c r="C276" s="2" t="s">
        <v>508</v>
      </c>
      <c r="D276" s="2" t="s">
        <v>545</v>
      </c>
      <c r="E276" s="4">
        <v>5</v>
      </c>
      <c r="F276" s="23"/>
    </row>
    <row r="277" spans="1:6" ht="18.75" customHeight="1" outlineLevel="1" x14ac:dyDescent="0.25">
      <c r="A277" s="15">
        <v>262</v>
      </c>
      <c r="B277" s="15" t="s">
        <v>32</v>
      </c>
      <c r="C277" s="1" t="s">
        <v>510</v>
      </c>
      <c r="D277" s="1" t="s">
        <v>546</v>
      </c>
      <c r="E277" s="7">
        <v>5</v>
      </c>
      <c r="F277" s="24"/>
    </row>
    <row r="278" spans="1:6" ht="18.75" customHeight="1" outlineLevel="1" x14ac:dyDescent="0.25">
      <c r="A278" s="13">
        <v>263</v>
      </c>
      <c r="B278" s="13" t="s">
        <v>32</v>
      </c>
      <c r="C278" s="2" t="s">
        <v>516</v>
      </c>
      <c r="D278" s="2" t="s">
        <v>547</v>
      </c>
      <c r="E278" s="4">
        <v>5</v>
      </c>
      <c r="F278" s="23"/>
    </row>
    <row r="279" spans="1:6" ht="18.75" customHeight="1" outlineLevel="1" x14ac:dyDescent="0.25">
      <c r="A279" s="15">
        <v>264</v>
      </c>
      <c r="B279" s="15" t="s">
        <v>32</v>
      </c>
      <c r="C279" s="1" t="s">
        <v>518</v>
      </c>
      <c r="D279" s="1" t="s">
        <v>548</v>
      </c>
      <c r="E279" s="7">
        <v>5</v>
      </c>
      <c r="F279" s="24"/>
    </row>
    <row r="280" spans="1:6" ht="18.75" customHeight="1" outlineLevel="1" x14ac:dyDescent="0.25">
      <c r="A280" s="13">
        <v>265</v>
      </c>
      <c r="B280" s="13" t="s">
        <v>32</v>
      </c>
      <c r="C280" s="2" t="s">
        <v>522</v>
      </c>
      <c r="D280" s="2" t="s">
        <v>549</v>
      </c>
      <c r="E280" s="4">
        <v>5</v>
      </c>
      <c r="F280" s="23"/>
    </row>
    <row r="281" spans="1:6" ht="18.75" customHeight="1" outlineLevel="1" x14ac:dyDescent="0.25">
      <c r="A281" s="15">
        <v>266</v>
      </c>
      <c r="B281" s="15" t="s">
        <v>32</v>
      </c>
      <c r="C281" s="1" t="s">
        <v>524</v>
      </c>
      <c r="D281" s="1" t="s">
        <v>550</v>
      </c>
      <c r="E281" s="7">
        <v>5</v>
      </c>
      <c r="F281" s="24"/>
    </row>
    <row r="282" spans="1:6" ht="18.75" customHeight="1" outlineLevel="1" x14ac:dyDescent="0.25">
      <c r="A282" s="13">
        <v>267</v>
      </c>
      <c r="B282" s="13" t="s">
        <v>32</v>
      </c>
      <c r="C282" s="2" t="s">
        <v>551</v>
      </c>
      <c r="D282" s="2" t="s">
        <v>552</v>
      </c>
      <c r="E282" s="4">
        <v>5</v>
      </c>
      <c r="F282" s="23"/>
    </row>
    <row r="283" spans="1:6" ht="18.75" customHeight="1" outlineLevel="1" x14ac:dyDescent="0.25">
      <c r="A283" s="15">
        <v>268</v>
      </c>
      <c r="B283" s="15" t="s">
        <v>32</v>
      </c>
      <c r="C283" s="1" t="s">
        <v>553</v>
      </c>
      <c r="D283" s="1" t="s">
        <v>554</v>
      </c>
      <c r="E283" s="7">
        <v>5</v>
      </c>
      <c r="F283" s="24"/>
    </row>
    <row r="284" spans="1:6" ht="18.75" customHeight="1" outlineLevel="1" x14ac:dyDescent="0.25">
      <c r="A284" s="13">
        <v>269</v>
      </c>
      <c r="B284" s="13" t="s">
        <v>32</v>
      </c>
      <c r="C284" s="2" t="s">
        <v>555</v>
      </c>
      <c r="D284" s="2" t="s">
        <v>556</v>
      </c>
      <c r="E284" s="4">
        <v>5</v>
      </c>
      <c r="F284" s="23"/>
    </row>
    <row r="285" spans="1:6" ht="18.75" customHeight="1" outlineLevel="1" x14ac:dyDescent="0.25">
      <c r="A285" s="15">
        <v>270</v>
      </c>
      <c r="B285" s="15" t="s">
        <v>32</v>
      </c>
      <c r="C285" s="1" t="s">
        <v>557</v>
      </c>
      <c r="D285" s="1" t="s">
        <v>558</v>
      </c>
      <c r="E285" s="7">
        <v>6</v>
      </c>
      <c r="F285" s="24"/>
    </row>
    <row r="286" spans="1:6" ht="21.75" customHeight="1" x14ac:dyDescent="0.25">
      <c r="A286" s="47" t="s">
        <v>559</v>
      </c>
      <c r="B286" s="47"/>
      <c r="C286" s="47"/>
      <c r="D286" s="20">
        <f>COUNT(A287:A302)</f>
        <v>16</v>
      </c>
      <c r="E286" s="21">
        <f>SUM(E287:E302)</f>
        <v>134</v>
      </c>
      <c r="F286" s="22"/>
    </row>
    <row r="287" spans="1:6" ht="18.75" customHeight="1" outlineLevel="1" x14ac:dyDescent="0.25">
      <c r="A287" s="13">
        <v>271</v>
      </c>
      <c r="B287" s="13" t="s">
        <v>32</v>
      </c>
      <c r="C287" s="2" t="s">
        <v>560</v>
      </c>
      <c r="D287" s="2" t="s">
        <v>561</v>
      </c>
      <c r="E287" s="4">
        <v>8</v>
      </c>
      <c r="F287" s="23"/>
    </row>
    <row r="288" spans="1:6" ht="18.75" customHeight="1" outlineLevel="1" x14ac:dyDescent="0.25">
      <c r="A288" s="15">
        <v>272</v>
      </c>
      <c r="B288" s="15" t="s">
        <v>32</v>
      </c>
      <c r="C288" s="1" t="s">
        <v>562</v>
      </c>
      <c r="D288" s="1" t="s">
        <v>563</v>
      </c>
      <c r="E288" s="7">
        <v>8</v>
      </c>
      <c r="F288" s="24"/>
    </row>
    <row r="289" spans="1:6" ht="18.75" customHeight="1" outlineLevel="1" x14ac:dyDescent="0.25">
      <c r="A289" s="13">
        <v>273</v>
      </c>
      <c r="B289" s="13" t="s">
        <v>32</v>
      </c>
      <c r="C289" s="2" t="s">
        <v>564</v>
      </c>
      <c r="D289" s="2" t="s">
        <v>565</v>
      </c>
      <c r="E289" s="4">
        <v>8</v>
      </c>
      <c r="F289" s="23"/>
    </row>
    <row r="290" spans="1:6" ht="18.75" customHeight="1" outlineLevel="1" x14ac:dyDescent="0.25">
      <c r="A290" s="15">
        <v>274</v>
      </c>
      <c r="B290" s="15" t="s">
        <v>32</v>
      </c>
      <c r="C290" s="1" t="s">
        <v>566</v>
      </c>
      <c r="D290" s="1" t="s">
        <v>567</v>
      </c>
      <c r="E290" s="7">
        <v>9</v>
      </c>
      <c r="F290" s="24"/>
    </row>
    <row r="291" spans="1:6" ht="18.75" customHeight="1" outlineLevel="1" x14ac:dyDescent="0.25">
      <c r="A291" s="13">
        <v>275</v>
      </c>
      <c r="B291" s="13" t="s">
        <v>32</v>
      </c>
      <c r="C291" s="2" t="s">
        <v>568</v>
      </c>
      <c r="D291" s="2" t="s">
        <v>569</v>
      </c>
      <c r="E291" s="4">
        <v>8</v>
      </c>
      <c r="F291" s="23"/>
    </row>
    <row r="292" spans="1:6" ht="18.75" customHeight="1" outlineLevel="1" x14ac:dyDescent="0.25">
      <c r="A292" s="15">
        <v>276</v>
      </c>
      <c r="B292" s="15" t="s">
        <v>32</v>
      </c>
      <c r="C292" s="1" t="s">
        <v>570</v>
      </c>
      <c r="D292" s="1" t="s">
        <v>571</v>
      </c>
      <c r="E292" s="7">
        <v>10</v>
      </c>
      <c r="F292" s="24"/>
    </row>
    <row r="293" spans="1:6" ht="18.75" customHeight="1" outlineLevel="1" x14ac:dyDescent="0.25">
      <c r="A293" s="13">
        <v>277</v>
      </c>
      <c r="B293" s="13" t="s">
        <v>32</v>
      </c>
      <c r="C293" s="2" t="s">
        <v>572</v>
      </c>
      <c r="D293" s="2" t="s">
        <v>573</v>
      </c>
      <c r="E293" s="4">
        <v>9</v>
      </c>
      <c r="F293" s="23"/>
    </row>
    <row r="294" spans="1:6" ht="18.75" customHeight="1" outlineLevel="1" x14ac:dyDescent="0.25">
      <c r="A294" s="15">
        <v>278</v>
      </c>
      <c r="B294" s="15" t="s">
        <v>32</v>
      </c>
      <c r="C294" s="1" t="s">
        <v>574</v>
      </c>
      <c r="D294" s="1" t="s">
        <v>575</v>
      </c>
      <c r="E294" s="7">
        <v>8</v>
      </c>
      <c r="F294" s="24"/>
    </row>
    <row r="295" spans="1:6" ht="18.75" customHeight="1" outlineLevel="1" x14ac:dyDescent="0.25">
      <c r="A295" s="13">
        <v>279</v>
      </c>
      <c r="B295" s="13" t="s">
        <v>32</v>
      </c>
      <c r="C295" s="2" t="s">
        <v>576</v>
      </c>
      <c r="D295" s="2" t="s">
        <v>577</v>
      </c>
      <c r="E295" s="4">
        <v>8</v>
      </c>
      <c r="F295" s="23"/>
    </row>
    <row r="296" spans="1:6" ht="18.75" customHeight="1" outlineLevel="1" x14ac:dyDescent="0.25">
      <c r="A296" s="15">
        <v>280</v>
      </c>
      <c r="B296" s="15" t="s">
        <v>32</v>
      </c>
      <c r="C296" s="1" t="s">
        <v>578</v>
      </c>
      <c r="D296" s="1" t="s">
        <v>579</v>
      </c>
      <c r="E296" s="7">
        <v>8</v>
      </c>
      <c r="F296" s="24"/>
    </row>
    <row r="297" spans="1:6" ht="18.75" customHeight="1" outlineLevel="1" x14ac:dyDescent="0.25">
      <c r="A297" s="13">
        <v>281</v>
      </c>
      <c r="B297" s="13" t="s">
        <v>32</v>
      </c>
      <c r="C297" s="2" t="s">
        <v>580</v>
      </c>
      <c r="D297" s="2" t="s">
        <v>581</v>
      </c>
      <c r="E297" s="4">
        <v>9</v>
      </c>
      <c r="F297" s="23"/>
    </row>
    <row r="298" spans="1:6" ht="18.75" customHeight="1" outlineLevel="1" x14ac:dyDescent="0.25">
      <c r="A298" s="15">
        <v>282</v>
      </c>
      <c r="B298" s="15" t="s">
        <v>32</v>
      </c>
      <c r="C298" s="1" t="s">
        <v>582</v>
      </c>
      <c r="D298" s="1" t="s">
        <v>583</v>
      </c>
      <c r="E298" s="7">
        <v>9</v>
      </c>
      <c r="F298" s="24"/>
    </row>
    <row r="299" spans="1:6" ht="18.75" customHeight="1" outlineLevel="1" x14ac:dyDescent="0.25">
      <c r="A299" s="13">
        <v>283</v>
      </c>
      <c r="B299" s="13" t="s">
        <v>32</v>
      </c>
      <c r="C299" s="2" t="s">
        <v>584</v>
      </c>
      <c r="D299" s="2" t="s">
        <v>585</v>
      </c>
      <c r="E299" s="4">
        <v>7</v>
      </c>
      <c r="F299" s="23"/>
    </row>
    <row r="300" spans="1:6" ht="18.75" customHeight="1" outlineLevel="1" x14ac:dyDescent="0.25">
      <c r="A300" s="15">
        <v>284</v>
      </c>
      <c r="B300" s="15" t="s">
        <v>32</v>
      </c>
      <c r="C300" s="1" t="s">
        <v>586</v>
      </c>
      <c r="D300" s="1" t="s">
        <v>195</v>
      </c>
      <c r="E300" s="7">
        <v>9</v>
      </c>
      <c r="F300" s="24"/>
    </row>
    <row r="301" spans="1:6" ht="18.75" customHeight="1" outlineLevel="1" x14ac:dyDescent="0.25">
      <c r="A301" s="13">
        <v>285</v>
      </c>
      <c r="B301" s="13" t="s">
        <v>32</v>
      </c>
      <c r="C301" s="2" t="s">
        <v>587</v>
      </c>
      <c r="D301" s="2" t="s">
        <v>588</v>
      </c>
      <c r="E301" s="4">
        <v>8</v>
      </c>
      <c r="F301" s="23"/>
    </row>
    <row r="302" spans="1:6" ht="18.75" customHeight="1" outlineLevel="1" x14ac:dyDescent="0.25">
      <c r="A302" s="15">
        <v>286</v>
      </c>
      <c r="B302" s="15" t="s">
        <v>32</v>
      </c>
      <c r="C302" s="1" t="s">
        <v>589</v>
      </c>
      <c r="D302" s="1" t="s">
        <v>590</v>
      </c>
      <c r="E302" s="7">
        <v>8</v>
      </c>
      <c r="F302" s="24"/>
    </row>
    <row r="303" spans="1:6" ht="21.75" customHeight="1" x14ac:dyDescent="0.25">
      <c r="A303" s="47" t="s">
        <v>591</v>
      </c>
      <c r="B303" s="47"/>
      <c r="C303" s="47"/>
      <c r="D303" s="20">
        <f>COUNT(A304:A312)</f>
        <v>9</v>
      </c>
      <c r="E303" s="21">
        <f>SUM(E304:E312)</f>
        <v>27</v>
      </c>
      <c r="F303" s="22"/>
    </row>
    <row r="304" spans="1:6" ht="18.75" customHeight="1" outlineLevel="1" x14ac:dyDescent="0.25">
      <c r="A304" s="13">
        <v>287</v>
      </c>
      <c r="B304" s="13" t="s">
        <v>32</v>
      </c>
      <c r="C304" s="2" t="s">
        <v>592</v>
      </c>
      <c r="D304" s="2" t="s">
        <v>593</v>
      </c>
      <c r="E304" s="4">
        <v>3</v>
      </c>
      <c r="F304" s="23"/>
    </row>
    <row r="305" spans="1:6" ht="18.75" customHeight="1" outlineLevel="1" x14ac:dyDescent="0.25">
      <c r="A305" s="15">
        <v>288</v>
      </c>
      <c r="B305" s="15" t="s">
        <v>32</v>
      </c>
      <c r="C305" s="1" t="s">
        <v>594</v>
      </c>
      <c r="D305" s="1" t="s">
        <v>595</v>
      </c>
      <c r="E305" s="7">
        <v>3</v>
      </c>
      <c r="F305" s="24"/>
    </row>
    <row r="306" spans="1:6" ht="18.75" customHeight="1" outlineLevel="1" x14ac:dyDescent="0.25">
      <c r="A306" s="13">
        <v>289</v>
      </c>
      <c r="B306" s="13" t="s">
        <v>32</v>
      </c>
      <c r="C306" s="2" t="s">
        <v>596</v>
      </c>
      <c r="D306" s="2" t="s">
        <v>597</v>
      </c>
      <c r="E306" s="4">
        <v>3</v>
      </c>
      <c r="F306" s="23"/>
    </row>
    <row r="307" spans="1:6" ht="18.75" customHeight="1" outlineLevel="1" x14ac:dyDescent="0.25">
      <c r="A307" s="15">
        <v>290</v>
      </c>
      <c r="B307" s="15" t="s">
        <v>32</v>
      </c>
      <c r="C307" s="1" t="s">
        <v>598</v>
      </c>
      <c r="D307" s="1" t="s">
        <v>599</v>
      </c>
      <c r="E307" s="7">
        <v>3</v>
      </c>
      <c r="F307" s="24"/>
    </row>
    <row r="308" spans="1:6" ht="18.75" customHeight="1" outlineLevel="1" x14ac:dyDescent="0.25">
      <c r="A308" s="13">
        <v>291</v>
      </c>
      <c r="B308" s="13" t="s">
        <v>32</v>
      </c>
      <c r="C308" s="2" t="s">
        <v>600</v>
      </c>
      <c r="D308" s="2" t="s">
        <v>601</v>
      </c>
      <c r="E308" s="4">
        <v>3</v>
      </c>
      <c r="F308" s="23"/>
    </row>
    <row r="309" spans="1:6" ht="18.75" customHeight="1" outlineLevel="1" x14ac:dyDescent="0.25">
      <c r="A309" s="15">
        <v>292</v>
      </c>
      <c r="B309" s="15" t="s">
        <v>32</v>
      </c>
      <c r="C309" s="1" t="s">
        <v>602</v>
      </c>
      <c r="D309" s="1" t="s">
        <v>603</v>
      </c>
      <c r="E309" s="7">
        <v>3</v>
      </c>
      <c r="F309" s="24"/>
    </row>
    <row r="310" spans="1:6" ht="18.75" customHeight="1" outlineLevel="1" x14ac:dyDescent="0.25">
      <c r="A310" s="13">
        <v>293</v>
      </c>
      <c r="B310" s="13" t="s">
        <v>32</v>
      </c>
      <c r="C310" s="2" t="s">
        <v>604</v>
      </c>
      <c r="D310" s="2" t="s">
        <v>605</v>
      </c>
      <c r="E310" s="4">
        <v>3</v>
      </c>
      <c r="F310" s="23"/>
    </row>
    <row r="311" spans="1:6" ht="18.75" customHeight="1" outlineLevel="1" x14ac:dyDescent="0.25">
      <c r="A311" s="15">
        <v>294</v>
      </c>
      <c r="B311" s="15" t="s">
        <v>32</v>
      </c>
      <c r="C311" s="1" t="s">
        <v>427</v>
      </c>
      <c r="D311" s="1" t="s">
        <v>606</v>
      </c>
      <c r="E311" s="7">
        <v>3</v>
      </c>
      <c r="F311" s="24"/>
    </row>
    <row r="312" spans="1:6" ht="18.75" customHeight="1" outlineLevel="1" x14ac:dyDescent="0.25">
      <c r="A312" s="13">
        <v>295</v>
      </c>
      <c r="B312" s="13" t="s">
        <v>32</v>
      </c>
      <c r="C312" s="2" t="s">
        <v>607</v>
      </c>
      <c r="D312" s="2" t="s">
        <v>608</v>
      </c>
      <c r="E312" s="4">
        <v>3</v>
      </c>
      <c r="F312" s="23"/>
    </row>
    <row r="313" spans="1:6" ht="21.75" customHeight="1" x14ac:dyDescent="0.25">
      <c r="A313" s="47" t="s">
        <v>609</v>
      </c>
      <c r="B313" s="47"/>
      <c r="C313" s="47"/>
      <c r="D313" s="20">
        <f>COUNT(A314:A321)</f>
        <v>8</v>
      </c>
      <c r="E313" s="21">
        <f>SUM(E314:E321)</f>
        <v>57</v>
      </c>
      <c r="F313" s="22"/>
    </row>
    <row r="314" spans="1:6" ht="18.75" customHeight="1" outlineLevel="1" x14ac:dyDescent="0.25">
      <c r="A314" s="13">
        <v>296</v>
      </c>
      <c r="B314" s="13" t="s">
        <v>32</v>
      </c>
      <c r="C314" s="2" t="s">
        <v>610</v>
      </c>
      <c r="D314" s="2" t="s">
        <v>611</v>
      </c>
      <c r="E314" s="4">
        <v>5</v>
      </c>
      <c r="F314" s="23"/>
    </row>
    <row r="315" spans="1:6" ht="18.75" customHeight="1" outlineLevel="1" x14ac:dyDescent="0.25">
      <c r="A315" s="15">
        <v>297</v>
      </c>
      <c r="B315" s="15" t="s">
        <v>32</v>
      </c>
      <c r="C315" s="1" t="s">
        <v>612</v>
      </c>
      <c r="D315" s="1" t="s">
        <v>613</v>
      </c>
      <c r="E315" s="7">
        <v>8</v>
      </c>
      <c r="F315" s="24"/>
    </row>
    <row r="316" spans="1:6" ht="18.75" customHeight="1" outlineLevel="1" x14ac:dyDescent="0.25">
      <c r="A316" s="13">
        <v>298</v>
      </c>
      <c r="B316" s="13" t="s">
        <v>32</v>
      </c>
      <c r="C316" s="2" t="s">
        <v>614</v>
      </c>
      <c r="D316" s="2" t="s">
        <v>615</v>
      </c>
      <c r="E316" s="4">
        <v>8</v>
      </c>
      <c r="F316" s="23"/>
    </row>
    <row r="317" spans="1:6" ht="18.75" customHeight="1" outlineLevel="1" x14ac:dyDescent="0.25">
      <c r="A317" s="15">
        <v>299</v>
      </c>
      <c r="B317" s="15" t="s">
        <v>32</v>
      </c>
      <c r="C317" s="1" t="s">
        <v>616</v>
      </c>
      <c r="D317" s="1" t="s">
        <v>617</v>
      </c>
      <c r="E317" s="7">
        <v>6</v>
      </c>
      <c r="F317" s="24"/>
    </row>
    <row r="318" spans="1:6" ht="18.75" customHeight="1" outlineLevel="1" x14ac:dyDescent="0.25">
      <c r="A318" s="13">
        <v>300</v>
      </c>
      <c r="B318" s="13" t="s">
        <v>32</v>
      </c>
      <c r="C318" s="2" t="s">
        <v>618</v>
      </c>
      <c r="D318" s="2" t="s">
        <v>321</v>
      </c>
      <c r="E318" s="4">
        <v>7</v>
      </c>
      <c r="F318" s="23"/>
    </row>
    <row r="319" spans="1:6" ht="18.75" customHeight="1" outlineLevel="1" x14ac:dyDescent="0.25">
      <c r="A319" s="15">
        <v>301</v>
      </c>
      <c r="B319" s="15" t="s">
        <v>32</v>
      </c>
      <c r="C319" s="1" t="s">
        <v>619</v>
      </c>
      <c r="D319" s="1" t="s">
        <v>620</v>
      </c>
      <c r="E319" s="7">
        <v>6</v>
      </c>
      <c r="F319" s="24"/>
    </row>
    <row r="320" spans="1:6" ht="18.75" customHeight="1" outlineLevel="1" x14ac:dyDescent="0.25">
      <c r="A320" s="13">
        <v>302</v>
      </c>
      <c r="B320" s="13" t="s">
        <v>32</v>
      </c>
      <c r="C320" s="2" t="s">
        <v>621</v>
      </c>
      <c r="D320" s="2" t="s">
        <v>622</v>
      </c>
      <c r="E320" s="4">
        <v>8</v>
      </c>
      <c r="F320" s="23"/>
    </row>
    <row r="321" spans="1:6" ht="18.75" customHeight="1" outlineLevel="1" x14ac:dyDescent="0.25">
      <c r="A321" s="15">
        <v>303</v>
      </c>
      <c r="B321" s="15" t="s">
        <v>32</v>
      </c>
      <c r="C321" s="1" t="s">
        <v>572</v>
      </c>
      <c r="D321" s="1" t="s">
        <v>623</v>
      </c>
      <c r="E321" s="7">
        <v>9</v>
      </c>
      <c r="F321" s="24"/>
    </row>
    <row r="322" spans="1:6" ht="21.75" customHeight="1" x14ac:dyDescent="0.25">
      <c r="A322" s="47" t="s">
        <v>624</v>
      </c>
      <c r="B322" s="47"/>
      <c r="C322" s="47"/>
      <c r="D322" s="20">
        <f>COUNT(A323:A343)</f>
        <v>21</v>
      </c>
      <c r="E322" s="21">
        <f>SUM(E323:E343)</f>
        <v>121</v>
      </c>
      <c r="F322" s="22"/>
    </row>
    <row r="323" spans="1:6" ht="18.75" customHeight="1" outlineLevel="1" x14ac:dyDescent="0.25">
      <c r="A323" s="13">
        <v>304</v>
      </c>
      <c r="B323" s="13" t="s">
        <v>32</v>
      </c>
      <c r="C323" s="2" t="s">
        <v>625</v>
      </c>
      <c r="D323" s="2" t="s">
        <v>626</v>
      </c>
      <c r="E323" s="4">
        <v>5</v>
      </c>
      <c r="F323" s="23"/>
    </row>
    <row r="324" spans="1:6" ht="18.75" customHeight="1" outlineLevel="1" x14ac:dyDescent="0.25">
      <c r="A324" s="15">
        <v>305</v>
      </c>
      <c r="B324" s="15" t="s">
        <v>32</v>
      </c>
      <c r="C324" s="1" t="s">
        <v>627</v>
      </c>
      <c r="D324" s="1" t="s">
        <v>628</v>
      </c>
      <c r="E324" s="7">
        <v>3</v>
      </c>
      <c r="F324" s="24"/>
    </row>
    <row r="325" spans="1:6" ht="18.75" customHeight="1" outlineLevel="1" x14ac:dyDescent="0.25">
      <c r="A325" s="13">
        <v>306</v>
      </c>
      <c r="B325" s="13" t="s">
        <v>32</v>
      </c>
      <c r="C325" s="2" t="s">
        <v>629</v>
      </c>
      <c r="D325" s="2" t="s">
        <v>630</v>
      </c>
      <c r="E325" s="4">
        <v>4</v>
      </c>
      <c r="F325" s="23"/>
    </row>
    <row r="326" spans="1:6" ht="18.75" customHeight="1" outlineLevel="1" x14ac:dyDescent="0.25">
      <c r="A326" s="15">
        <v>307</v>
      </c>
      <c r="B326" s="15" t="s">
        <v>32</v>
      </c>
      <c r="C326" s="1" t="s">
        <v>631</v>
      </c>
      <c r="D326" s="1" t="s">
        <v>632</v>
      </c>
      <c r="E326" s="7">
        <v>5</v>
      </c>
      <c r="F326" s="24"/>
    </row>
    <row r="327" spans="1:6" ht="18.75" customHeight="1" outlineLevel="1" x14ac:dyDescent="0.25">
      <c r="A327" s="13">
        <v>308</v>
      </c>
      <c r="B327" s="13" t="s">
        <v>32</v>
      </c>
      <c r="C327" s="2" t="s">
        <v>633</v>
      </c>
      <c r="D327" s="2" t="s">
        <v>634</v>
      </c>
      <c r="E327" s="4">
        <v>4</v>
      </c>
      <c r="F327" s="23"/>
    </row>
    <row r="328" spans="1:6" ht="18.75" customHeight="1" outlineLevel="1" x14ac:dyDescent="0.25">
      <c r="A328" s="15">
        <v>309</v>
      </c>
      <c r="B328" s="15" t="s">
        <v>32</v>
      </c>
      <c r="C328" s="1" t="s">
        <v>635</v>
      </c>
      <c r="D328" s="1" t="s">
        <v>636</v>
      </c>
      <c r="E328" s="7">
        <v>6</v>
      </c>
      <c r="F328" s="24"/>
    </row>
    <row r="329" spans="1:6" ht="18.75" customHeight="1" outlineLevel="1" x14ac:dyDescent="0.25">
      <c r="A329" s="13">
        <v>310</v>
      </c>
      <c r="B329" s="13" t="s">
        <v>32</v>
      </c>
      <c r="C329" s="2" t="s">
        <v>637</v>
      </c>
      <c r="D329" s="2" t="s">
        <v>638</v>
      </c>
      <c r="E329" s="4">
        <v>5</v>
      </c>
      <c r="F329" s="23"/>
    </row>
    <row r="330" spans="1:6" ht="18.75" customHeight="1" outlineLevel="1" x14ac:dyDescent="0.25">
      <c r="A330" s="15">
        <v>311</v>
      </c>
      <c r="B330" s="15" t="s">
        <v>32</v>
      </c>
      <c r="C330" s="1" t="s">
        <v>639</v>
      </c>
      <c r="D330" s="1" t="s">
        <v>640</v>
      </c>
      <c r="E330" s="7">
        <v>10</v>
      </c>
      <c r="F330" s="24"/>
    </row>
    <row r="331" spans="1:6" ht="18.75" customHeight="1" outlineLevel="1" x14ac:dyDescent="0.25">
      <c r="A331" s="13">
        <v>312</v>
      </c>
      <c r="B331" s="13" t="s">
        <v>32</v>
      </c>
      <c r="C331" s="2" t="s">
        <v>641</v>
      </c>
      <c r="D331" s="2" t="s">
        <v>642</v>
      </c>
      <c r="E331" s="4">
        <v>7</v>
      </c>
      <c r="F331" s="23"/>
    </row>
    <row r="332" spans="1:6" ht="18.75" customHeight="1" outlineLevel="1" x14ac:dyDescent="0.25">
      <c r="A332" s="15">
        <v>313</v>
      </c>
      <c r="B332" s="15" t="s">
        <v>32</v>
      </c>
      <c r="C332" s="1" t="s">
        <v>643</v>
      </c>
      <c r="D332" s="1" t="s">
        <v>644</v>
      </c>
      <c r="E332" s="7">
        <v>6</v>
      </c>
      <c r="F332" s="24"/>
    </row>
    <row r="333" spans="1:6" ht="18.75" customHeight="1" outlineLevel="1" x14ac:dyDescent="0.25">
      <c r="A333" s="13">
        <v>314</v>
      </c>
      <c r="B333" s="13" t="s">
        <v>32</v>
      </c>
      <c r="C333" s="2" t="s">
        <v>645</v>
      </c>
      <c r="D333" s="2" t="s">
        <v>646</v>
      </c>
      <c r="E333" s="4">
        <v>5</v>
      </c>
      <c r="F333" s="23"/>
    </row>
    <row r="334" spans="1:6" ht="18.75" customHeight="1" outlineLevel="1" x14ac:dyDescent="0.25">
      <c r="A334" s="15">
        <v>315</v>
      </c>
      <c r="B334" s="15" t="s">
        <v>32</v>
      </c>
      <c r="C334" s="1" t="s">
        <v>647</v>
      </c>
      <c r="D334" s="1" t="s">
        <v>648</v>
      </c>
      <c r="E334" s="7">
        <v>7</v>
      </c>
      <c r="F334" s="24"/>
    </row>
    <row r="335" spans="1:6" ht="18.75" customHeight="1" outlineLevel="1" x14ac:dyDescent="0.25">
      <c r="A335" s="13">
        <v>316</v>
      </c>
      <c r="B335" s="13" t="s">
        <v>32</v>
      </c>
      <c r="C335" s="2" t="s">
        <v>649</v>
      </c>
      <c r="D335" s="2" t="s">
        <v>650</v>
      </c>
      <c r="E335" s="4">
        <v>6</v>
      </c>
      <c r="F335" s="23"/>
    </row>
    <row r="336" spans="1:6" ht="18.75" customHeight="1" outlineLevel="1" x14ac:dyDescent="0.25">
      <c r="A336" s="15">
        <v>317</v>
      </c>
      <c r="B336" s="15" t="s">
        <v>32</v>
      </c>
      <c r="C336" s="1" t="s">
        <v>651</v>
      </c>
      <c r="D336" s="1" t="s">
        <v>652</v>
      </c>
      <c r="E336" s="7">
        <v>5</v>
      </c>
      <c r="F336" s="24"/>
    </row>
    <row r="337" spans="1:6" ht="18.75" customHeight="1" outlineLevel="1" x14ac:dyDescent="0.25">
      <c r="A337" s="13">
        <v>318</v>
      </c>
      <c r="B337" s="13" t="s">
        <v>32</v>
      </c>
      <c r="C337" s="2" t="s">
        <v>653</v>
      </c>
      <c r="D337" s="2" t="s">
        <v>654</v>
      </c>
      <c r="E337" s="4">
        <v>4</v>
      </c>
      <c r="F337" s="23"/>
    </row>
    <row r="338" spans="1:6" ht="18.75" customHeight="1" outlineLevel="1" x14ac:dyDescent="0.25">
      <c r="A338" s="15">
        <v>319</v>
      </c>
      <c r="B338" s="15" t="s">
        <v>32</v>
      </c>
      <c r="C338" s="1" t="s">
        <v>655</v>
      </c>
      <c r="D338" s="1" t="s">
        <v>656</v>
      </c>
      <c r="E338" s="7">
        <v>8</v>
      </c>
      <c r="F338" s="24"/>
    </row>
    <row r="339" spans="1:6" ht="18.75" customHeight="1" outlineLevel="1" x14ac:dyDescent="0.25">
      <c r="A339" s="13">
        <v>320</v>
      </c>
      <c r="B339" s="13" t="s">
        <v>32</v>
      </c>
      <c r="C339" s="2" t="s">
        <v>657</v>
      </c>
      <c r="D339" s="2" t="s">
        <v>658</v>
      </c>
      <c r="E339" s="4">
        <v>7</v>
      </c>
      <c r="F339" s="23"/>
    </row>
    <row r="340" spans="1:6" ht="18.75" customHeight="1" outlineLevel="1" x14ac:dyDescent="0.25">
      <c r="A340" s="15">
        <v>321</v>
      </c>
      <c r="B340" s="15" t="s">
        <v>32</v>
      </c>
      <c r="C340" s="1" t="s">
        <v>659</v>
      </c>
      <c r="D340" s="1" t="s">
        <v>660</v>
      </c>
      <c r="E340" s="7">
        <v>5</v>
      </c>
      <c r="F340" s="24"/>
    </row>
    <row r="341" spans="1:6" ht="18.75" customHeight="1" outlineLevel="1" x14ac:dyDescent="0.25">
      <c r="A341" s="13">
        <v>322</v>
      </c>
      <c r="B341" s="13" t="s">
        <v>32</v>
      </c>
      <c r="C341" s="2" t="s">
        <v>661</v>
      </c>
      <c r="D341" s="2" t="s">
        <v>662</v>
      </c>
      <c r="E341" s="4">
        <v>7</v>
      </c>
      <c r="F341" s="23"/>
    </row>
    <row r="342" spans="1:6" ht="18.75" customHeight="1" outlineLevel="1" x14ac:dyDescent="0.25">
      <c r="A342" s="15">
        <v>323</v>
      </c>
      <c r="B342" s="15" t="s">
        <v>32</v>
      </c>
      <c r="C342" s="1" t="s">
        <v>57</v>
      </c>
      <c r="D342" s="1" t="s">
        <v>663</v>
      </c>
      <c r="E342" s="7">
        <v>5</v>
      </c>
      <c r="F342" s="24"/>
    </row>
    <row r="343" spans="1:6" ht="18.75" customHeight="1" outlineLevel="1" x14ac:dyDescent="0.25">
      <c r="A343" s="13">
        <v>324</v>
      </c>
      <c r="B343" s="13" t="s">
        <v>32</v>
      </c>
      <c r="C343" s="2" t="s">
        <v>664</v>
      </c>
      <c r="D343" s="2" t="s">
        <v>665</v>
      </c>
      <c r="E343" s="4">
        <v>7</v>
      </c>
      <c r="F343" s="23"/>
    </row>
    <row r="344" spans="1:6" ht="21.75" customHeight="1" x14ac:dyDescent="0.25">
      <c r="A344" s="47" t="s">
        <v>666</v>
      </c>
      <c r="B344" s="47"/>
      <c r="C344" s="47"/>
      <c r="D344" s="20">
        <f>COUNT(A345:A352)</f>
        <v>8</v>
      </c>
      <c r="E344" s="21">
        <f>SUM(E345:E352)</f>
        <v>40</v>
      </c>
      <c r="F344" s="22"/>
    </row>
    <row r="345" spans="1:6" ht="18.75" customHeight="1" outlineLevel="1" x14ac:dyDescent="0.25">
      <c r="A345" s="13">
        <v>325</v>
      </c>
      <c r="B345" s="13" t="s">
        <v>32</v>
      </c>
      <c r="C345" s="2" t="s">
        <v>667</v>
      </c>
      <c r="D345" s="2" t="s">
        <v>668</v>
      </c>
      <c r="E345" s="4">
        <v>5</v>
      </c>
      <c r="F345" s="23"/>
    </row>
    <row r="346" spans="1:6" ht="18.75" customHeight="1" outlineLevel="1" x14ac:dyDescent="0.25">
      <c r="A346" s="15">
        <v>326</v>
      </c>
      <c r="B346" s="15" t="s">
        <v>32</v>
      </c>
      <c r="C346" s="1" t="s">
        <v>669</v>
      </c>
      <c r="D346" s="1" t="s">
        <v>670</v>
      </c>
      <c r="E346" s="7">
        <v>5</v>
      </c>
      <c r="F346" s="24"/>
    </row>
    <row r="347" spans="1:6" ht="18.75" customHeight="1" outlineLevel="1" x14ac:dyDescent="0.25">
      <c r="A347" s="13">
        <v>327</v>
      </c>
      <c r="B347" s="13" t="s">
        <v>32</v>
      </c>
      <c r="C347" s="2" t="s">
        <v>671</v>
      </c>
      <c r="D347" s="2" t="s">
        <v>672</v>
      </c>
      <c r="E347" s="4">
        <v>5</v>
      </c>
      <c r="F347" s="23"/>
    </row>
    <row r="348" spans="1:6" ht="18.75" customHeight="1" outlineLevel="1" x14ac:dyDescent="0.25">
      <c r="A348" s="15">
        <v>328</v>
      </c>
      <c r="B348" s="15" t="s">
        <v>32</v>
      </c>
      <c r="C348" s="1" t="s">
        <v>673</v>
      </c>
      <c r="D348" s="1" t="s">
        <v>40</v>
      </c>
      <c r="E348" s="7">
        <v>5</v>
      </c>
      <c r="F348" s="24"/>
    </row>
    <row r="349" spans="1:6" ht="18.75" customHeight="1" outlineLevel="1" x14ac:dyDescent="0.25">
      <c r="A349" s="13">
        <v>329</v>
      </c>
      <c r="B349" s="13" t="s">
        <v>32</v>
      </c>
      <c r="C349" s="2" t="s">
        <v>674</v>
      </c>
      <c r="D349" s="2" t="s">
        <v>675</v>
      </c>
      <c r="E349" s="4">
        <v>5</v>
      </c>
      <c r="F349" s="23"/>
    </row>
    <row r="350" spans="1:6" ht="18.75" customHeight="1" outlineLevel="1" x14ac:dyDescent="0.25">
      <c r="A350" s="15">
        <v>330</v>
      </c>
      <c r="B350" s="15" t="s">
        <v>32</v>
      </c>
      <c r="C350" s="1" t="s">
        <v>676</v>
      </c>
      <c r="D350" s="1" t="s">
        <v>677</v>
      </c>
      <c r="E350" s="7">
        <v>5</v>
      </c>
      <c r="F350" s="24"/>
    </row>
    <row r="351" spans="1:6" ht="18.75" customHeight="1" outlineLevel="1" x14ac:dyDescent="0.25">
      <c r="A351" s="13">
        <v>331</v>
      </c>
      <c r="B351" s="13" t="s">
        <v>32</v>
      </c>
      <c r="C351" s="2" t="s">
        <v>678</v>
      </c>
      <c r="D351" s="2" t="s">
        <v>679</v>
      </c>
      <c r="E351" s="4">
        <v>5</v>
      </c>
      <c r="F351" s="23"/>
    </row>
    <row r="352" spans="1:6" ht="18.75" customHeight="1" outlineLevel="1" x14ac:dyDescent="0.25">
      <c r="A352" s="15">
        <v>332</v>
      </c>
      <c r="B352" s="15" t="s">
        <v>32</v>
      </c>
      <c r="C352" s="1" t="s">
        <v>271</v>
      </c>
      <c r="D352" s="1" t="s">
        <v>680</v>
      </c>
      <c r="E352" s="7">
        <v>5</v>
      </c>
      <c r="F352" s="24"/>
    </row>
    <row r="353" spans="1:6" ht="21.75" customHeight="1" x14ac:dyDescent="0.25">
      <c r="A353" s="47" t="s">
        <v>681</v>
      </c>
      <c r="B353" s="47"/>
      <c r="C353" s="47"/>
      <c r="D353" s="20">
        <f>COUNT(A354:A361)</f>
        <v>8</v>
      </c>
      <c r="E353" s="21">
        <f>SUM(E354:E361)</f>
        <v>79</v>
      </c>
      <c r="F353" s="22"/>
    </row>
    <row r="354" spans="1:6" ht="18.75" customHeight="1" outlineLevel="1" x14ac:dyDescent="0.25">
      <c r="A354" s="13">
        <v>333</v>
      </c>
      <c r="B354" s="13" t="s">
        <v>32</v>
      </c>
      <c r="C354" s="2" t="s">
        <v>682</v>
      </c>
      <c r="D354" s="2" t="s">
        <v>683</v>
      </c>
      <c r="E354" s="4">
        <v>10</v>
      </c>
      <c r="F354" s="23"/>
    </row>
    <row r="355" spans="1:6" ht="18.75" customHeight="1" outlineLevel="1" x14ac:dyDescent="0.25">
      <c r="A355" s="15">
        <v>334</v>
      </c>
      <c r="B355" s="15" t="s">
        <v>32</v>
      </c>
      <c r="C355" s="1" t="s">
        <v>684</v>
      </c>
      <c r="D355" s="1" t="s">
        <v>685</v>
      </c>
      <c r="E355" s="7">
        <v>10</v>
      </c>
      <c r="F355" s="24"/>
    </row>
    <row r="356" spans="1:6" ht="18.75" customHeight="1" outlineLevel="1" x14ac:dyDescent="0.25">
      <c r="A356" s="13">
        <v>335</v>
      </c>
      <c r="B356" s="13" t="s">
        <v>32</v>
      </c>
      <c r="C356" s="2" t="s">
        <v>686</v>
      </c>
      <c r="D356" s="2" t="s">
        <v>687</v>
      </c>
      <c r="E356" s="4">
        <v>10</v>
      </c>
      <c r="F356" s="23"/>
    </row>
    <row r="357" spans="1:6" ht="18.75" customHeight="1" outlineLevel="1" x14ac:dyDescent="0.25">
      <c r="A357" s="15">
        <v>336</v>
      </c>
      <c r="B357" s="15" t="s">
        <v>32</v>
      </c>
      <c r="C357" s="1" t="s">
        <v>688</v>
      </c>
      <c r="D357" s="1" t="s">
        <v>689</v>
      </c>
      <c r="E357" s="7">
        <v>10</v>
      </c>
      <c r="F357" s="24"/>
    </row>
    <row r="358" spans="1:6" ht="18.75" customHeight="1" outlineLevel="1" x14ac:dyDescent="0.25">
      <c r="A358" s="13">
        <v>337</v>
      </c>
      <c r="B358" s="13" t="s">
        <v>32</v>
      </c>
      <c r="C358" s="2" t="s">
        <v>690</v>
      </c>
      <c r="D358" s="2" t="s">
        <v>691</v>
      </c>
      <c r="E358" s="4">
        <v>10</v>
      </c>
      <c r="F358" s="23"/>
    </row>
    <row r="359" spans="1:6" ht="18.75" customHeight="1" outlineLevel="1" x14ac:dyDescent="0.25">
      <c r="A359" s="15">
        <v>338</v>
      </c>
      <c r="B359" s="15" t="s">
        <v>32</v>
      </c>
      <c r="C359" s="1" t="s">
        <v>692</v>
      </c>
      <c r="D359" s="1" t="s">
        <v>693</v>
      </c>
      <c r="E359" s="7">
        <v>10</v>
      </c>
      <c r="F359" s="24"/>
    </row>
    <row r="360" spans="1:6" ht="18.75" customHeight="1" outlineLevel="1" x14ac:dyDescent="0.25">
      <c r="A360" s="13">
        <v>339</v>
      </c>
      <c r="B360" s="13" t="s">
        <v>32</v>
      </c>
      <c r="C360" s="2" t="s">
        <v>694</v>
      </c>
      <c r="D360" s="2" t="s">
        <v>695</v>
      </c>
      <c r="E360" s="4">
        <v>9</v>
      </c>
      <c r="F360" s="23"/>
    </row>
    <row r="361" spans="1:6" ht="18.75" customHeight="1" outlineLevel="1" x14ac:dyDescent="0.25">
      <c r="A361" s="15">
        <v>340</v>
      </c>
      <c r="B361" s="15" t="s">
        <v>32</v>
      </c>
      <c r="C361" s="1" t="s">
        <v>696</v>
      </c>
      <c r="D361" s="1" t="s">
        <v>697</v>
      </c>
      <c r="E361" s="7">
        <v>10</v>
      </c>
      <c r="F361" s="24"/>
    </row>
    <row r="362" spans="1:6" ht="21.75" customHeight="1" x14ac:dyDescent="0.25">
      <c r="A362" s="47" t="s">
        <v>698</v>
      </c>
      <c r="B362" s="47"/>
      <c r="C362" s="47"/>
      <c r="D362" s="20">
        <f>COUNT(A363:A371)</f>
        <v>9</v>
      </c>
      <c r="E362" s="21">
        <f>SUM(E363:E371)</f>
        <v>90</v>
      </c>
      <c r="F362" s="22"/>
    </row>
    <row r="363" spans="1:6" ht="18.75" customHeight="1" outlineLevel="1" x14ac:dyDescent="0.25">
      <c r="A363" s="13">
        <v>341</v>
      </c>
      <c r="B363" s="13" t="s">
        <v>32</v>
      </c>
      <c r="C363" s="2" t="s">
        <v>699</v>
      </c>
      <c r="D363" s="2" t="s">
        <v>700</v>
      </c>
      <c r="E363" s="4">
        <v>10</v>
      </c>
      <c r="F363" s="23"/>
    </row>
    <row r="364" spans="1:6" ht="18.75" customHeight="1" outlineLevel="1" x14ac:dyDescent="0.25">
      <c r="A364" s="15">
        <v>342</v>
      </c>
      <c r="B364" s="15" t="s">
        <v>32</v>
      </c>
      <c r="C364" s="1" t="s">
        <v>701</v>
      </c>
      <c r="D364" s="1" t="s">
        <v>702</v>
      </c>
      <c r="E364" s="7">
        <v>10</v>
      </c>
      <c r="F364" s="24"/>
    </row>
    <row r="365" spans="1:6" ht="18.75" customHeight="1" outlineLevel="1" x14ac:dyDescent="0.25">
      <c r="A365" s="13">
        <v>343</v>
      </c>
      <c r="B365" s="13" t="s">
        <v>32</v>
      </c>
      <c r="C365" s="2" t="s">
        <v>703</v>
      </c>
      <c r="D365" s="2" t="s">
        <v>704</v>
      </c>
      <c r="E365" s="4">
        <v>10</v>
      </c>
      <c r="F365" s="23"/>
    </row>
    <row r="366" spans="1:6" ht="18.75" customHeight="1" outlineLevel="1" x14ac:dyDescent="0.25">
      <c r="A366" s="15">
        <v>344</v>
      </c>
      <c r="B366" s="15" t="s">
        <v>32</v>
      </c>
      <c r="C366" s="1" t="s">
        <v>705</v>
      </c>
      <c r="D366" s="1" t="s">
        <v>706</v>
      </c>
      <c r="E366" s="7">
        <v>10</v>
      </c>
      <c r="F366" s="24"/>
    </row>
    <row r="367" spans="1:6" ht="18.75" customHeight="1" outlineLevel="1" x14ac:dyDescent="0.25">
      <c r="A367" s="13">
        <v>345</v>
      </c>
      <c r="B367" s="13" t="s">
        <v>32</v>
      </c>
      <c r="C367" s="2" t="s">
        <v>204</v>
      </c>
      <c r="D367" s="2" t="s">
        <v>707</v>
      </c>
      <c r="E367" s="4">
        <v>10</v>
      </c>
      <c r="F367" s="23"/>
    </row>
    <row r="368" spans="1:6" ht="18.75" customHeight="1" outlineLevel="1" x14ac:dyDescent="0.25">
      <c r="A368" s="15">
        <v>346</v>
      </c>
      <c r="B368" s="15" t="s">
        <v>32</v>
      </c>
      <c r="C368" s="1" t="s">
        <v>536</v>
      </c>
      <c r="D368" s="1" t="s">
        <v>708</v>
      </c>
      <c r="E368" s="7">
        <v>10</v>
      </c>
      <c r="F368" s="24"/>
    </row>
    <row r="369" spans="1:6" ht="18.75" customHeight="1" outlineLevel="1" x14ac:dyDescent="0.25">
      <c r="A369" s="13">
        <v>347</v>
      </c>
      <c r="B369" s="13" t="s">
        <v>32</v>
      </c>
      <c r="C369" s="2" t="s">
        <v>709</v>
      </c>
      <c r="D369" s="2" t="s">
        <v>710</v>
      </c>
      <c r="E369" s="4">
        <v>10</v>
      </c>
      <c r="F369" s="23"/>
    </row>
    <row r="370" spans="1:6" ht="18.75" customHeight="1" outlineLevel="1" x14ac:dyDescent="0.25">
      <c r="A370" s="15">
        <v>348</v>
      </c>
      <c r="B370" s="15" t="s">
        <v>32</v>
      </c>
      <c r="C370" s="1" t="s">
        <v>711</v>
      </c>
      <c r="D370" s="1" t="s">
        <v>712</v>
      </c>
      <c r="E370" s="7">
        <v>10</v>
      </c>
      <c r="F370" s="24"/>
    </row>
    <row r="371" spans="1:6" ht="18.75" customHeight="1" outlineLevel="1" x14ac:dyDescent="0.25">
      <c r="A371" s="13">
        <v>349</v>
      </c>
      <c r="B371" s="13" t="s">
        <v>32</v>
      </c>
      <c r="C371" s="2" t="s">
        <v>713</v>
      </c>
      <c r="D371" s="2" t="s">
        <v>714</v>
      </c>
      <c r="E371" s="4">
        <v>10</v>
      </c>
      <c r="F371" s="23"/>
    </row>
    <row r="372" spans="1:6" ht="21.75" customHeight="1" x14ac:dyDescent="0.25">
      <c r="A372" s="47" t="s">
        <v>715</v>
      </c>
      <c r="B372" s="47"/>
      <c r="C372" s="47"/>
      <c r="D372" s="20">
        <f>COUNT(A373:A381)</f>
        <v>9</v>
      </c>
      <c r="E372" s="21">
        <f>SUM(E373:E381)</f>
        <v>89</v>
      </c>
      <c r="F372" s="22"/>
    </row>
    <row r="373" spans="1:6" ht="18.75" customHeight="1" outlineLevel="1" x14ac:dyDescent="0.25">
      <c r="A373" s="13">
        <v>350</v>
      </c>
      <c r="B373" s="13" t="s">
        <v>32</v>
      </c>
      <c r="C373" s="2" t="s">
        <v>716</v>
      </c>
      <c r="D373" s="2" t="s">
        <v>717</v>
      </c>
      <c r="E373" s="4">
        <v>10</v>
      </c>
      <c r="F373" s="23"/>
    </row>
    <row r="374" spans="1:6" ht="18.75" customHeight="1" outlineLevel="1" x14ac:dyDescent="0.25">
      <c r="A374" s="15">
        <v>351</v>
      </c>
      <c r="B374" s="15" t="s">
        <v>32</v>
      </c>
      <c r="C374" s="1" t="s">
        <v>627</v>
      </c>
      <c r="D374" s="1" t="s">
        <v>718</v>
      </c>
      <c r="E374" s="7">
        <v>11</v>
      </c>
      <c r="F374" s="24"/>
    </row>
    <row r="375" spans="1:6" ht="18.75" customHeight="1" outlineLevel="1" x14ac:dyDescent="0.25">
      <c r="A375" s="13">
        <v>352</v>
      </c>
      <c r="B375" s="13" t="s">
        <v>32</v>
      </c>
      <c r="C375" s="2" t="s">
        <v>719</v>
      </c>
      <c r="D375" s="2" t="s">
        <v>720</v>
      </c>
      <c r="E375" s="4">
        <v>7</v>
      </c>
      <c r="F375" s="23"/>
    </row>
    <row r="376" spans="1:6" ht="18.75" customHeight="1" outlineLevel="1" x14ac:dyDescent="0.25">
      <c r="A376" s="15">
        <v>353</v>
      </c>
      <c r="B376" s="15" t="s">
        <v>32</v>
      </c>
      <c r="C376" s="1" t="s">
        <v>649</v>
      </c>
      <c r="D376" s="1" t="s">
        <v>721</v>
      </c>
      <c r="E376" s="7">
        <v>14</v>
      </c>
      <c r="F376" s="24"/>
    </row>
    <row r="377" spans="1:6" ht="18.75" customHeight="1" outlineLevel="1" x14ac:dyDescent="0.25">
      <c r="A377" s="13">
        <v>354</v>
      </c>
      <c r="B377" s="13" t="s">
        <v>32</v>
      </c>
      <c r="C377" s="2" t="s">
        <v>722</v>
      </c>
      <c r="D377" s="2" t="s">
        <v>531</v>
      </c>
      <c r="E377" s="4">
        <v>11</v>
      </c>
      <c r="F377" s="23"/>
    </row>
    <row r="378" spans="1:6" ht="18.75" customHeight="1" outlineLevel="1" x14ac:dyDescent="0.25">
      <c r="A378" s="15">
        <v>355</v>
      </c>
      <c r="B378" s="15" t="s">
        <v>32</v>
      </c>
      <c r="C378" s="1" t="s">
        <v>723</v>
      </c>
      <c r="D378" s="1" t="s">
        <v>724</v>
      </c>
      <c r="E378" s="7">
        <v>10</v>
      </c>
      <c r="F378" s="24"/>
    </row>
    <row r="379" spans="1:6" ht="18.75" customHeight="1" outlineLevel="1" x14ac:dyDescent="0.25">
      <c r="A379" s="13">
        <v>356</v>
      </c>
      <c r="B379" s="13" t="s">
        <v>32</v>
      </c>
      <c r="C379" s="2" t="s">
        <v>725</v>
      </c>
      <c r="D379" s="2" t="s">
        <v>726</v>
      </c>
      <c r="E379" s="4">
        <v>9</v>
      </c>
      <c r="F379" s="23"/>
    </row>
    <row r="380" spans="1:6" ht="18.75" customHeight="1" outlineLevel="1" x14ac:dyDescent="0.25">
      <c r="A380" s="15">
        <v>357</v>
      </c>
      <c r="B380" s="15" t="s">
        <v>32</v>
      </c>
      <c r="C380" s="1" t="s">
        <v>389</v>
      </c>
      <c r="D380" s="1" t="s">
        <v>727</v>
      </c>
      <c r="E380" s="7">
        <v>8</v>
      </c>
      <c r="F380" s="24"/>
    </row>
    <row r="381" spans="1:6" ht="18.75" customHeight="1" outlineLevel="1" x14ac:dyDescent="0.25">
      <c r="A381" s="13">
        <v>358</v>
      </c>
      <c r="B381" s="13" t="s">
        <v>32</v>
      </c>
      <c r="C381" s="2" t="s">
        <v>728</v>
      </c>
      <c r="D381" s="2" t="s">
        <v>729</v>
      </c>
      <c r="E381" s="4">
        <v>9</v>
      </c>
      <c r="F381" s="23"/>
    </row>
    <row r="382" spans="1:6" ht="21.75" customHeight="1" x14ac:dyDescent="0.25">
      <c r="A382" s="47" t="s">
        <v>730</v>
      </c>
      <c r="B382" s="47"/>
      <c r="C382" s="47"/>
      <c r="D382" s="20">
        <f>COUNT(A383:A390)</f>
        <v>8</v>
      </c>
      <c r="E382" s="21">
        <f>SUM(E383:E390)</f>
        <v>75</v>
      </c>
      <c r="F382" s="22"/>
    </row>
    <row r="383" spans="1:6" ht="18.75" customHeight="1" outlineLevel="1" x14ac:dyDescent="0.25">
      <c r="A383" s="13">
        <v>359</v>
      </c>
      <c r="B383" s="13" t="s">
        <v>731</v>
      </c>
      <c r="C383" s="2" t="s">
        <v>732</v>
      </c>
      <c r="D383" s="2" t="s">
        <v>733</v>
      </c>
      <c r="E383" s="4">
        <v>10</v>
      </c>
      <c r="F383" s="23"/>
    </row>
    <row r="384" spans="1:6" ht="18.75" customHeight="1" outlineLevel="1" x14ac:dyDescent="0.25">
      <c r="A384" s="15">
        <v>360</v>
      </c>
      <c r="B384" s="15" t="s">
        <v>731</v>
      </c>
      <c r="C384" s="1" t="s">
        <v>734</v>
      </c>
      <c r="D384" s="1" t="s">
        <v>735</v>
      </c>
      <c r="E384" s="7">
        <v>10</v>
      </c>
      <c r="F384" s="24"/>
    </row>
    <row r="385" spans="1:6" ht="18.75" customHeight="1" outlineLevel="1" x14ac:dyDescent="0.25">
      <c r="A385" s="13">
        <v>361</v>
      </c>
      <c r="B385" s="13" t="s">
        <v>731</v>
      </c>
      <c r="C385" s="2" t="s">
        <v>736</v>
      </c>
      <c r="D385" s="2" t="s">
        <v>737</v>
      </c>
      <c r="E385" s="4">
        <v>8</v>
      </c>
      <c r="F385" s="23"/>
    </row>
    <row r="386" spans="1:6" ht="18.75" customHeight="1" outlineLevel="1" x14ac:dyDescent="0.25">
      <c r="A386" s="15">
        <v>362</v>
      </c>
      <c r="B386" s="15" t="s">
        <v>731</v>
      </c>
      <c r="C386" s="1" t="s">
        <v>738</v>
      </c>
      <c r="D386" s="1" t="s">
        <v>739</v>
      </c>
      <c r="E386" s="7">
        <v>11</v>
      </c>
      <c r="F386" s="24"/>
    </row>
    <row r="387" spans="1:6" ht="18.75" customHeight="1" outlineLevel="1" x14ac:dyDescent="0.25">
      <c r="A387" s="13">
        <v>363</v>
      </c>
      <c r="B387" s="13" t="s">
        <v>731</v>
      </c>
      <c r="C387" s="2" t="s">
        <v>740</v>
      </c>
      <c r="D387" s="2" t="s">
        <v>388</v>
      </c>
      <c r="E387" s="4">
        <v>9</v>
      </c>
      <c r="F387" s="23"/>
    </row>
    <row r="388" spans="1:6" ht="18.75" customHeight="1" outlineLevel="1" x14ac:dyDescent="0.25">
      <c r="A388" s="15">
        <v>364</v>
      </c>
      <c r="B388" s="15" t="s">
        <v>731</v>
      </c>
      <c r="C388" s="1" t="s">
        <v>741</v>
      </c>
      <c r="D388" s="1" t="s">
        <v>364</v>
      </c>
      <c r="E388" s="7">
        <v>9</v>
      </c>
      <c r="F388" s="24"/>
    </row>
    <row r="389" spans="1:6" ht="18.75" customHeight="1" outlineLevel="1" x14ac:dyDescent="0.25">
      <c r="A389" s="13">
        <v>365</v>
      </c>
      <c r="B389" s="13" t="s">
        <v>731</v>
      </c>
      <c r="C389" s="2" t="s">
        <v>742</v>
      </c>
      <c r="D389" s="2" t="s">
        <v>743</v>
      </c>
      <c r="E389" s="4">
        <v>9</v>
      </c>
      <c r="F389" s="23"/>
    </row>
    <row r="390" spans="1:6" ht="18.75" customHeight="1" outlineLevel="1" x14ac:dyDescent="0.25">
      <c r="A390" s="15">
        <v>366</v>
      </c>
      <c r="B390" s="15" t="s">
        <v>731</v>
      </c>
      <c r="C390" s="1" t="s">
        <v>744</v>
      </c>
      <c r="D390" s="1" t="s">
        <v>745</v>
      </c>
      <c r="E390" s="7">
        <v>9</v>
      </c>
      <c r="F390" s="24"/>
    </row>
    <row r="391" spans="1:6" ht="21.75" customHeight="1" x14ac:dyDescent="0.25">
      <c r="A391" s="47" t="s">
        <v>746</v>
      </c>
      <c r="B391" s="47"/>
      <c r="C391" s="47"/>
      <c r="D391" s="20">
        <f>COUNT(A392:A399)</f>
        <v>8</v>
      </c>
      <c r="E391" s="21">
        <f>SUM(E392:E399)</f>
        <v>82</v>
      </c>
      <c r="F391" s="22"/>
    </row>
    <row r="392" spans="1:6" ht="18.75" customHeight="1" outlineLevel="1" x14ac:dyDescent="0.25">
      <c r="A392" s="13">
        <v>367</v>
      </c>
      <c r="B392" s="13" t="s">
        <v>731</v>
      </c>
      <c r="C392" s="2" t="s">
        <v>744</v>
      </c>
      <c r="D392" s="2" t="s">
        <v>747</v>
      </c>
      <c r="E392" s="4">
        <v>10</v>
      </c>
      <c r="F392" s="23"/>
    </row>
    <row r="393" spans="1:6" ht="18.75" customHeight="1" outlineLevel="1" x14ac:dyDescent="0.25">
      <c r="A393" s="15">
        <v>368</v>
      </c>
      <c r="B393" s="15" t="s">
        <v>731</v>
      </c>
      <c r="C393" s="1" t="s">
        <v>748</v>
      </c>
      <c r="D393" s="1" t="s">
        <v>749</v>
      </c>
      <c r="E393" s="7">
        <v>11</v>
      </c>
      <c r="F393" s="24"/>
    </row>
    <row r="394" spans="1:6" ht="18.75" customHeight="1" outlineLevel="1" x14ac:dyDescent="0.25">
      <c r="A394" s="13">
        <v>369</v>
      </c>
      <c r="B394" s="13" t="s">
        <v>731</v>
      </c>
      <c r="C394" s="2" t="s">
        <v>750</v>
      </c>
      <c r="D394" s="2" t="s">
        <v>751</v>
      </c>
      <c r="E394" s="4">
        <v>10</v>
      </c>
      <c r="F394" s="23"/>
    </row>
    <row r="395" spans="1:6" ht="18.75" customHeight="1" outlineLevel="1" x14ac:dyDescent="0.25">
      <c r="A395" s="15">
        <v>370</v>
      </c>
      <c r="B395" s="15" t="s">
        <v>731</v>
      </c>
      <c r="C395" s="1" t="s">
        <v>752</v>
      </c>
      <c r="D395" s="1" t="s">
        <v>753</v>
      </c>
      <c r="E395" s="7">
        <v>11</v>
      </c>
      <c r="F395" s="24"/>
    </row>
    <row r="396" spans="1:6" ht="18.75" customHeight="1" outlineLevel="1" x14ac:dyDescent="0.25">
      <c r="A396" s="13">
        <v>371</v>
      </c>
      <c r="B396" s="13" t="s">
        <v>731</v>
      </c>
      <c r="C396" s="2" t="s">
        <v>754</v>
      </c>
      <c r="D396" s="2" t="s">
        <v>755</v>
      </c>
      <c r="E396" s="4">
        <v>10</v>
      </c>
      <c r="F396" s="23"/>
    </row>
    <row r="397" spans="1:6" ht="18.75" customHeight="1" outlineLevel="1" x14ac:dyDescent="0.25">
      <c r="A397" s="15">
        <v>372</v>
      </c>
      <c r="B397" s="15" t="s">
        <v>731</v>
      </c>
      <c r="C397" s="1" t="s">
        <v>756</v>
      </c>
      <c r="D397" s="1" t="s">
        <v>757</v>
      </c>
      <c r="E397" s="7">
        <v>10</v>
      </c>
      <c r="F397" s="24"/>
    </row>
    <row r="398" spans="1:6" ht="18.75" customHeight="1" outlineLevel="1" x14ac:dyDescent="0.25">
      <c r="A398" s="13">
        <v>373</v>
      </c>
      <c r="B398" s="13" t="s">
        <v>731</v>
      </c>
      <c r="C398" s="2" t="s">
        <v>758</v>
      </c>
      <c r="D398" s="2" t="s">
        <v>759</v>
      </c>
      <c r="E398" s="4">
        <v>10</v>
      </c>
      <c r="F398" s="23"/>
    </row>
    <row r="399" spans="1:6" ht="18.75" customHeight="1" outlineLevel="1" x14ac:dyDescent="0.25">
      <c r="A399" s="15">
        <v>374</v>
      </c>
      <c r="B399" s="15" t="s">
        <v>731</v>
      </c>
      <c r="C399" s="1" t="s">
        <v>760</v>
      </c>
      <c r="D399" s="1" t="s">
        <v>761</v>
      </c>
      <c r="E399" s="7">
        <v>10</v>
      </c>
      <c r="F399" s="24"/>
    </row>
    <row r="400" spans="1:6" ht="21.75" customHeight="1" x14ac:dyDescent="0.25">
      <c r="A400" s="47" t="s">
        <v>762</v>
      </c>
      <c r="B400" s="47"/>
      <c r="C400" s="47"/>
      <c r="D400" s="20">
        <f>COUNT(A401:A414)</f>
        <v>14</v>
      </c>
      <c r="E400" s="21">
        <f>SUM(E401:E414)</f>
        <v>98</v>
      </c>
      <c r="F400" s="22"/>
    </row>
    <row r="401" spans="1:6" ht="18.75" customHeight="1" outlineLevel="1" x14ac:dyDescent="0.25">
      <c r="A401" s="13">
        <v>375</v>
      </c>
      <c r="B401" s="13" t="s">
        <v>731</v>
      </c>
      <c r="C401" s="2" t="s">
        <v>763</v>
      </c>
      <c r="D401" s="2" t="s">
        <v>764</v>
      </c>
      <c r="E401" s="4">
        <v>7</v>
      </c>
      <c r="F401" s="23"/>
    </row>
    <row r="402" spans="1:6" ht="18.75" customHeight="1" outlineLevel="1" x14ac:dyDescent="0.25">
      <c r="A402" s="15">
        <v>376</v>
      </c>
      <c r="B402" s="15" t="s">
        <v>731</v>
      </c>
      <c r="C402" s="1" t="s">
        <v>765</v>
      </c>
      <c r="D402" s="1" t="s">
        <v>766</v>
      </c>
      <c r="E402" s="7">
        <v>8</v>
      </c>
      <c r="F402" s="24"/>
    </row>
    <row r="403" spans="1:6" ht="18.75" customHeight="1" outlineLevel="1" x14ac:dyDescent="0.25">
      <c r="A403" s="13">
        <v>377</v>
      </c>
      <c r="B403" s="13" t="s">
        <v>731</v>
      </c>
      <c r="C403" s="2" t="s">
        <v>767</v>
      </c>
      <c r="D403" s="2" t="s">
        <v>768</v>
      </c>
      <c r="E403" s="4">
        <v>7</v>
      </c>
      <c r="F403" s="23"/>
    </row>
    <row r="404" spans="1:6" ht="18.75" customHeight="1" outlineLevel="1" x14ac:dyDescent="0.25">
      <c r="A404" s="15">
        <v>378</v>
      </c>
      <c r="B404" s="15" t="s">
        <v>731</v>
      </c>
      <c r="C404" s="1" t="s">
        <v>769</v>
      </c>
      <c r="D404" s="1" t="s">
        <v>770</v>
      </c>
      <c r="E404" s="7">
        <v>8</v>
      </c>
      <c r="F404" s="24"/>
    </row>
    <row r="405" spans="1:6" ht="18.75" customHeight="1" outlineLevel="1" x14ac:dyDescent="0.25">
      <c r="A405" s="13">
        <v>379</v>
      </c>
      <c r="B405" s="13" t="s">
        <v>731</v>
      </c>
      <c r="C405" s="2" t="s">
        <v>771</v>
      </c>
      <c r="D405" s="2" t="s">
        <v>772</v>
      </c>
      <c r="E405" s="4">
        <v>8</v>
      </c>
      <c r="F405" s="23"/>
    </row>
    <row r="406" spans="1:6" ht="18.75" customHeight="1" outlineLevel="1" x14ac:dyDescent="0.25">
      <c r="A406" s="15">
        <v>380</v>
      </c>
      <c r="B406" s="15" t="s">
        <v>731</v>
      </c>
      <c r="C406" s="1" t="s">
        <v>773</v>
      </c>
      <c r="D406" s="1" t="s">
        <v>774</v>
      </c>
      <c r="E406" s="7">
        <v>6</v>
      </c>
      <c r="F406" s="24"/>
    </row>
    <row r="407" spans="1:6" ht="18.75" customHeight="1" outlineLevel="1" x14ac:dyDescent="0.25">
      <c r="A407" s="13">
        <v>381</v>
      </c>
      <c r="B407" s="13" t="s">
        <v>731</v>
      </c>
      <c r="C407" s="2" t="s">
        <v>775</v>
      </c>
      <c r="D407" s="2" t="s">
        <v>776</v>
      </c>
      <c r="E407" s="4">
        <v>6</v>
      </c>
      <c r="F407" s="23"/>
    </row>
    <row r="408" spans="1:6" ht="18.75" customHeight="1" outlineLevel="1" x14ac:dyDescent="0.25">
      <c r="A408" s="15">
        <v>382</v>
      </c>
      <c r="B408" s="15" t="s">
        <v>731</v>
      </c>
      <c r="C408" s="1" t="s">
        <v>777</v>
      </c>
      <c r="D408" s="1" t="s">
        <v>778</v>
      </c>
      <c r="E408" s="7">
        <v>8</v>
      </c>
      <c r="F408" s="24"/>
    </row>
    <row r="409" spans="1:6" ht="18.75" customHeight="1" outlineLevel="1" x14ac:dyDescent="0.25">
      <c r="A409" s="13">
        <v>383</v>
      </c>
      <c r="B409" s="13" t="s">
        <v>731</v>
      </c>
      <c r="C409" s="2" t="s">
        <v>779</v>
      </c>
      <c r="D409" s="2" t="s">
        <v>640</v>
      </c>
      <c r="E409" s="4">
        <v>6</v>
      </c>
      <c r="F409" s="23"/>
    </row>
    <row r="410" spans="1:6" ht="18.75" customHeight="1" outlineLevel="1" x14ac:dyDescent="0.25">
      <c r="A410" s="15">
        <v>384</v>
      </c>
      <c r="B410" s="15" t="s">
        <v>731</v>
      </c>
      <c r="C410" s="1" t="s">
        <v>780</v>
      </c>
      <c r="D410" s="1" t="s">
        <v>781</v>
      </c>
      <c r="E410" s="7">
        <v>5</v>
      </c>
      <c r="F410" s="24"/>
    </row>
    <row r="411" spans="1:6" ht="18.75" customHeight="1" outlineLevel="1" x14ac:dyDescent="0.25">
      <c r="A411" s="13">
        <v>385</v>
      </c>
      <c r="B411" s="13" t="s">
        <v>731</v>
      </c>
      <c r="C411" s="2" t="s">
        <v>782</v>
      </c>
      <c r="D411" s="2" t="s">
        <v>783</v>
      </c>
      <c r="E411" s="4">
        <v>7</v>
      </c>
      <c r="F411" s="23"/>
    </row>
    <row r="412" spans="1:6" ht="18.75" customHeight="1" outlineLevel="1" x14ac:dyDescent="0.25">
      <c r="A412" s="15">
        <v>386</v>
      </c>
      <c r="B412" s="15" t="s">
        <v>731</v>
      </c>
      <c r="C412" s="1" t="s">
        <v>784</v>
      </c>
      <c r="D412" s="1" t="s">
        <v>785</v>
      </c>
      <c r="E412" s="7">
        <v>8</v>
      </c>
      <c r="F412" s="24"/>
    </row>
    <row r="413" spans="1:6" ht="18.75" customHeight="1" outlineLevel="1" x14ac:dyDescent="0.25">
      <c r="A413" s="13">
        <v>387</v>
      </c>
      <c r="B413" s="13" t="s">
        <v>731</v>
      </c>
      <c r="C413" s="2" t="s">
        <v>786</v>
      </c>
      <c r="D413" s="2" t="s">
        <v>787</v>
      </c>
      <c r="E413" s="4">
        <v>9</v>
      </c>
      <c r="F413" s="23"/>
    </row>
    <row r="414" spans="1:6" ht="18.75" customHeight="1" outlineLevel="1" x14ac:dyDescent="0.25">
      <c r="A414" s="15">
        <v>388</v>
      </c>
      <c r="B414" s="15" t="s">
        <v>731</v>
      </c>
      <c r="C414" s="1" t="s">
        <v>788</v>
      </c>
      <c r="D414" s="1" t="s">
        <v>789</v>
      </c>
      <c r="E414" s="7">
        <v>5</v>
      </c>
      <c r="F414" s="24"/>
    </row>
    <row r="415" spans="1:6" ht="21.75" customHeight="1" x14ac:dyDescent="0.25">
      <c r="A415" s="47" t="s">
        <v>790</v>
      </c>
      <c r="B415" s="47"/>
      <c r="C415" s="47"/>
      <c r="D415" s="20">
        <f>COUNT(A416:A427)</f>
        <v>12</v>
      </c>
      <c r="E415" s="21">
        <f>SUM(E416:E427)</f>
        <v>63</v>
      </c>
      <c r="F415" s="22"/>
    </row>
    <row r="416" spans="1:6" ht="18.75" customHeight="1" outlineLevel="1" x14ac:dyDescent="0.25">
      <c r="A416" s="13">
        <v>389</v>
      </c>
      <c r="B416" s="13" t="s">
        <v>731</v>
      </c>
      <c r="C416" s="2" t="s">
        <v>791</v>
      </c>
      <c r="D416" s="2" t="s">
        <v>792</v>
      </c>
      <c r="E416" s="4">
        <v>5</v>
      </c>
      <c r="F416" s="23"/>
    </row>
    <row r="417" spans="1:6" ht="18.75" customHeight="1" outlineLevel="1" x14ac:dyDescent="0.25">
      <c r="A417" s="15">
        <v>390</v>
      </c>
      <c r="B417" s="15" t="s">
        <v>731</v>
      </c>
      <c r="C417" s="1" t="s">
        <v>793</v>
      </c>
      <c r="D417" s="1" t="s">
        <v>794</v>
      </c>
      <c r="E417" s="7">
        <v>5</v>
      </c>
      <c r="F417" s="24"/>
    </row>
    <row r="418" spans="1:6" ht="18.75" customHeight="1" outlineLevel="1" x14ac:dyDescent="0.25">
      <c r="A418" s="13">
        <v>391</v>
      </c>
      <c r="B418" s="13" t="s">
        <v>731</v>
      </c>
      <c r="C418" s="2" t="s">
        <v>795</v>
      </c>
      <c r="D418" s="2" t="s">
        <v>796</v>
      </c>
      <c r="E418" s="4">
        <v>6</v>
      </c>
      <c r="F418" s="23"/>
    </row>
    <row r="419" spans="1:6" ht="18.75" customHeight="1" outlineLevel="1" x14ac:dyDescent="0.25">
      <c r="A419" s="15">
        <v>392</v>
      </c>
      <c r="B419" s="15" t="s">
        <v>731</v>
      </c>
      <c r="C419" s="1" t="s">
        <v>797</v>
      </c>
      <c r="D419" s="1" t="s">
        <v>798</v>
      </c>
      <c r="E419" s="7">
        <v>6</v>
      </c>
      <c r="F419" s="24"/>
    </row>
    <row r="420" spans="1:6" ht="18.75" customHeight="1" outlineLevel="1" x14ac:dyDescent="0.25">
      <c r="A420" s="13">
        <v>393</v>
      </c>
      <c r="B420" s="13" t="s">
        <v>731</v>
      </c>
      <c r="C420" s="2" t="s">
        <v>799</v>
      </c>
      <c r="D420" s="2" t="s">
        <v>800</v>
      </c>
      <c r="E420" s="4">
        <v>5</v>
      </c>
      <c r="F420" s="23"/>
    </row>
    <row r="421" spans="1:6" ht="18.75" customHeight="1" outlineLevel="1" x14ac:dyDescent="0.25">
      <c r="A421" s="15">
        <v>394</v>
      </c>
      <c r="B421" s="15" t="s">
        <v>731</v>
      </c>
      <c r="C421" s="1" t="s">
        <v>801</v>
      </c>
      <c r="D421" s="1" t="s">
        <v>802</v>
      </c>
      <c r="E421" s="7">
        <v>5</v>
      </c>
      <c r="F421" s="24"/>
    </row>
    <row r="422" spans="1:6" ht="18.75" customHeight="1" outlineLevel="1" x14ac:dyDescent="0.25">
      <c r="A422" s="13">
        <v>395</v>
      </c>
      <c r="B422" s="13" t="s">
        <v>731</v>
      </c>
      <c r="C422" s="2" t="s">
        <v>803</v>
      </c>
      <c r="D422" s="2" t="s">
        <v>804</v>
      </c>
      <c r="E422" s="4">
        <v>5</v>
      </c>
      <c r="F422" s="23"/>
    </row>
    <row r="423" spans="1:6" ht="18.75" customHeight="1" outlineLevel="1" x14ac:dyDescent="0.25">
      <c r="A423" s="15">
        <v>396</v>
      </c>
      <c r="B423" s="15" t="s">
        <v>731</v>
      </c>
      <c r="C423" s="1" t="s">
        <v>805</v>
      </c>
      <c r="D423" s="1" t="s">
        <v>806</v>
      </c>
      <c r="E423" s="7">
        <v>5</v>
      </c>
      <c r="F423" s="24"/>
    </row>
    <row r="424" spans="1:6" ht="18.75" customHeight="1" outlineLevel="1" x14ac:dyDescent="0.25">
      <c r="A424" s="13">
        <v>397</v>
      </c>
      <c r="B424" s="13" t="s">
        <v>731</v>
      </c>
      <c r="C424" s="2" t="s">
        <v>807</v>
      </c>
      <c r="D424" s="2" t="s">
        <v>808</v>
      </c>
      <c r="E424" s="4">
        <v>5</v>
      </c>
      <c r="F424" s="23"/>
    </row>
    <row r="425" spans="1:6" ht="18.75" customHeight="1" outlineLevel="1" x14ac:dyDescent="0.25">
      <c r="A425" s="15">
        <v>398</v>
      </c>
      <c r="B425" s="15" t="s">
        <v>731</v>
      </c>
      <c r="C425" s="1" t="s">
        <v>809</v>
      </c>
      <c r="D425" s="1" t="s">
        <v>810</v>
      </c>
      <c r="E425" s="7">
        <v>5</v>
      </c>
      <c r="F425" s="24"/>
    </row>
    <row r="426" spans="1:6" ht="18.75" customHeight="1" outlineLevel="1" x14ac:dyDescent="0.25">
      <c r="A426" s="13">
        <v>399</v>
      </c>
      <c r="B426" s="13" t="s">
        <v>731</v>
      </c>
      <c r="C426" s="2" t="s">
        <v>811</v>
      </c>
      <c r="D426" s="2" t="s">
        <v>620</v>
      </c>
      <c r="E426" s="4">
        <v>5</v>
      </c>
      <c r="F426" s="23"/>
    </row>
    <row r="427" spans="1:6" ht="18.75" customHeight="1" outlineLevel="1" x14ac:dyDescent="0.25">
      <c r="A427" s="15">
        <v>400</v>
      </c>
      <c r="B427" s="15" t="s">
        <v>731</v>
      </c>
      <c r="C427" s="1" t="s">
        <v>812</v>
      </c>
      <c r="D427" s="1" t="s">
        <v>813</v>
      </c>
      <c r="E427" s="7">
        <v>6</v>
      </c>
      <c r="F427" s="24"/>
    </row>
    <row r="428" spans="1:6" ht="21.75" customHeight="1" x14ac:dyDescent="0.25">
      <c r="A428" s="47" t="s">
        <v>814</v>
      </c>
      <c r="B428" s="47"/>
      <c r="C428" s="47"/>
      <c r="D428" s="20">
        <f>COUNT(A429:A437)</f>
        <v>9</v>
      </c>
      <c r="E428" s="21">
        <f>SUM(E429:E437)</f>
        <v>31</v>
      </c>
      <c r="F428" s="22"/>
    </row>
    <row r="429" spans="1:6" ht="18.75" customHeight="1" outlineLevel="1" x14ac:dyDescent="0.25">
      <c r="A429" s="13">
        <v>401</v>
      </c>
      <c r="B429" s="13" t="s">
        <v>731</v>
      </c>
      <c r="C429" s="2" t="s">
        <v>815</v>
      </c>
      <c r="D429" s="2" t="s">
        <v>816</v>
      </c>
      <c r="E429" s="4">
        <v>3</v>
      </c>
      <c r="F429" s="23"/>
    </row>
    <row r="430" spans="1:6" ht="18.75" customHeight="1" outlineLevel="1" x14ac:dyDescent="0.25">
      <c r="A430" s="15">
        <v>402</v>
      </c>
      <c r="B430" s="15" t="s">
        <v>731</v>
      </c>
      <c r="C430" s="1" t="s">
        <v>817</v>
      </c>
      <c r="D430" s="1" t="s">
        <v>818</v>
      </c>
      <c r="E430" s="7">
        <v>5</v>
      </c>
      <c r="F430" s="24"/>
    </row>
    <row r="431" spans="1:6" ht="18.75" customHeight="1" outlineLevel="1" x14ac:dyDescent="0.25">
      <c r="A431" s="13">
        <v>403</v>
      </c>
      <c r="B431" s="13" t="s">
        <v>731</v>
      </c>
      <c r="C431" s="2" t="s">
        <v>819</v>
      </c>
      <c r="D431" s="2" t="s">
        <v>820</v>
      </c>
      <c r="E431" s="4">
        <v>3</v>
      </c>
      <c r="F431" s="23"/>
    </row>
    <row r="432" spans="1:6" ht="18.75" customHeight="1" outlineLevel="1" x14ac:dyDescent="0.25">
      <c r="A432" s="15">
        <v>404</v>
      </c>
      <c r="B432" s="15" t="s">
        <v>731</v>
      </c>
      <c r="C432" s="1" t="s">
        <v>821</v>
      </c>
      <c r="D432" s="1" t="s">
        <v>822</v>
      </c>
      <c r="E432" s="7">
        <v>4</v>
      </c>
      <c r="F432" s="24"/>
    </row>
    <row r="433" spans="1:6" ht="18.75" customHeight="1" outlineLevel="1" x14ac:dyDescent="0.25">
      <c r="A433" s="13">
        <v>405</v>
      </c>
      <c r="B433" s="13" t="s">
        <v>731</v>
      </c>
      <c r="C433" s="2" t="s">
        <v>823</v>
      </c>
      <c r="D433" s="2" t="s">
        <v>824</v>
      </c>
      <c r="E433" s="4">
        <v>3</v>
      </c>
      <c r="F433" s="23"/>
    </row>
    <row r="434" spans="1:6" ht="18.75" customHeight="1" outlineLevel="1" x14ac:dyDescent="0.25">
      <c r="A434" s="15">
        <v>406</v>
      </c>
      <c r="B434" s="15" t="s">
        <v>731</v>
      </c>
      <c r="C434" s="1" t="s">
        <v>825</v>
      </c>
      <c r="D434" s="1" t="s">
        <v>826</v>
      </c>
      <c r="E434" s="7">
        <v>3</v>
      </c>
      <c r="F434" s="24"/>
    </row>
    <row r="435" spans="1:6" ht="18.75" customHeight="1" outlineLevel="1" x14ac:dyDescent="0.25">
      <c r="A435" s="13">
        <v>407</v>
      </c>
      <c r="B435" s="13" t="s">
        <v>731</v>
      </c>
      <c r="C435" s="2" t="s">
        <v>827</v>
      </c>
      <c r="D435" s="2" t="s">
        <v>828</v>
      </c>
      <c r="E435" s="4">
        <v>3</v>
      </c>
      <c r="F435" s="23"/>
    </row>
    <row r="436" spans="1:6" ht="18.75" customHeight="1" outlineLevel="1" x14ac:dyDescent="0.25">
      <c r="A436" s="15">
        <v>408</v>
      </c>
      <c r="B436" s="15" t="s">
        <v>731</v>
      </c>
      <c r="C436" s="1" t="s">
        <v>829</v>
      </c>
      <c r="D436" s="1" t="s">
        <v>830</v>
      </c>
      <c r="E436" s="7">
        <v>3</v>
      </c>
      <c r="F436" s="24"/>
    </row>
    <row r="437" spans="1:6" ht="18.75" customHeight="1" outlineLevel="1" x14ac:dyDescent="0.25">
      <c r="A437" s="13">
        <v>409</v>
      </c>
      <c r="B437" s="13" t="s">
        <v>731</v>
      </c>
      <c r="C437" s="2" t="s">
        <v>831</v>
      </c>
      <c r="D437" s="2" t="s">
        <v>832</v>
      </c>
      <c r="E437" s="4">
        <v>4</v>
      </c>
      <c r="F437" s="23"/>
    </row>
    <row r="438" spans="1:6" ht="21.75" customHeight="1" x14ac:dyDescent="0.25">
      <c r="A438" s="47" t="s">
        <v>833</v>
      </c>
      <c r="B438" s="47"/>
      <c r="C438" s="47"/>
      <c r="D438" s="20">
        <f>COUNT(A439:A447)</f>
        <v>9</v>
      </c>
      <c r="E438" s="21">
        <f>SUM(E439:E447)</f>
        <v>45</v>
      </c>
      <c r="F438" s="22"/>
    </row>
    <row r="439" spans="1:6" ht="18.75" customHeight="1" outlineLevel="1" x14ac:dyDescent="0.25">
      <c r="A439" s="13">
        <v>410</v>
      </c>
      <c r="B439" s="13" t="s">
        <v>731</v>
      </c>
      <c r="C439" s="2" t="s">
        <v>834</v>
      </c>
      <c r="D439" s="2" t="s">
        <v>835</v>
      </c>
      <c r="E439" s="4">
        <v>5</v>
      </c>
      <c r="F439" s="23"/>
    </row>
    <row r="440" spans="1:6" ht="18.75" customHeight="1" outlineLevel="1" x14ac:dyDescent="0.25">
      <c r="A440" s="15">
        <v>411</v>
      </c>
      <c r="B440" s="15" t="s">
        <v>731</v>
      </c>
      <c r="C440" s="1" t="s">
        <v>836</v>
      </c>
      <c r="D440" s="1" t="s">
        <v>837</v>
      </c>
      <c r="E440" s="7">
        <v>5</v>
      </c>
      <c r="F440" s="24"/>
    </row>
    <row r="441" spans="1:6" ht="18.75" customHeight="1" outlineLevel="1" x14ac:dyDescent="0.25">
      <c r="A441" s="13">
        <v>412</v>
      </c>
      <c r="B441" s="13" t="s">
        <v>731</v>
      </c>
      <c r="C441" s="2" t="s">
        <v>838</v>
      </c>
      <c r="D441" s="2" t="s">
        <v>839</v>
      </c>
      <c r="E441" s="4">
        <v>5</v>
      </c>
      <c r="F441" s="23"/>
    </row>
    <row r="442" spans="1:6" ht="18.75" customHeight="1" outlineLevel="1" x14ac:dyDescent="0.25">
      <c r="A442" s="15">
        <v>413</v>
      </c>
      <c r="B442" s="15" t="s">
        <v>731</v>
      </c>
      <c r="C442" s="1" t="s">
        <v>840</v>
      </c>
      <c r="D442" s="1" t="s">
        <v>841</v>
      </c>
      <c r="E442" s="7">
        <v>5</v>
      </c>
      <c r="F442" s="24"/>
    </row>
    <row r="443" spans="1:6" ht="18.75" customHeight="1" outlineLevel="1" x14ac:dyDescent="0.25">
      <c r="A443" s="13">
        <v>414</v>
      </c>
      <c r="B443" s="13" t="s">
        <v>731</v>
      </c>
      <c r="C443" s="2" t="s">
        <v>842</v>
      </c>
      <c r="D443" s="2" t="s">
        <v>843</v>
      </c>
      <c r="E443" s="4">
        <v>5</v>
      </c>
      <c r="F443" s="23"/>
    </row>
    <row r="444" spans="1:6" ht="18.75" customHeight="1" outlineLevel="1" x14ac:dyDescent="0.25">
      <c r="A444" s="15">
        <v>415</v>
      </c>
      <c r="B444" s="15" t="s">
        <v>731</v>
      </c>
      <c r="C444" s="1" t="s">
        <v>844</v>
      </c>
      <c r="D444" s="1" t="s">
        <v>845</v>
      </c>
      <c r="E444" s="7">
        <v>5</v>
      </c>
      <c r="F444" s="24"/>
    </row>
    <row r="445" spans="1:6" ht="18.75" customHeight="1" outlineLevel="1" x14ac:dyDescent="0.25">
      <c r="A445" s="13">
        <v>416</v>
      </c>
      <c r="B445" s="13" t="s">
        <v>731</v>
      </c>
      <c r="C445" s="2" t="s">
        <v>846</v>
      </c>
      <c r="D445" s="2" t="s">
        <v>847</v>
      </c>
      <c r="E445" s="4">
        <v>5</v>
      </c>
      <c r="F445" s="23"/>
    </row>
    <row r="446" spans="1:6" ht="18.75" customHeight="1" outlineLevel="1" x14ac:dyDescent="0.25">
      <c r="A446" s="15">
        <v>417</v>
      </c>
      <c r="B446" s="15" t="s">
        <v>731</v>
      </c>
      <c r="C446" s="1" t="s">
        <v>848</v>
      </c>
      <c r="D446" s="1" t="s">
        <v>849</v>
      </c>
      <c r="E446" s="7">
        <v>5</v>
      </c>
      <c r="F446" s="24"/>
    </row>
    <row r="447" spans="1:6" ht="18.75" customHeight="1" outlineLevel="1" x14ac:dyDescent="0.25">
      <c r="A447" s="13">
        <v>418</v>
      </c>
      <c r="B447" s="13" t="s">
        <v>731</v>
      </c>
      <c r="C447" s="2" t="s">
        <v>850</v>
      </c>
      <c r="D447" s="2" t="s">
        <v>851</v>
      </c>
      <c r="E447" s="4">
        <v>5</v>
      </c>
      <c r="F447" s="23"/>
    </row>
    <row r="448" spans="1:6" ht="21.75" customHeight="1" x14ac:dyDescent="0.25">
      <c r="A448" s="47" t="s">
        <v>852</v>
      </c>
      <c r="B448" s="47"/>
      <c r="C448" s="47"/>
      <c r="D448" s="20">
        <f>COUNT(A449:A462)</f>
        <v>14</v>
      </c>
      <c r="E448" s="21">
        <f>SUM(E449:E462)</f>
        <v>42</v>
      </c>
      <c r="F448" s="22"/>
    </row>
    <row r="449" spans="1:6" ht="18.75" customHeight="1" outlineLevel="1" x14ac:dyDescent="0.25">
      <c r="A449" s="13">
        <v>419</v>
      </c>
      <c r="B449" s="13" t="s">
        <v>731</v>
      </c>
      <c r="C449" s="2" t="s">
        <v>853</v>
      </c>
      <c r="D449" s="2" t="s">
        <v>854</v>
      </c>
      <c r="E449" s="4">
        <v>3</v>
      </c>
      <c r="F449" s="23"/>
    </row>
    <row r="450" spans="1:6" ht="18.75" customHeight="1" outlineLevel="1" x14ac:dyDescent="0.25">
      <c r="A450" s="15">
        <v>420</v>
      </c>
      <c r="B450" s="15" t="s">
        <v>731</v>
      </c>
      <c r="C450" s="1" t="s">
        <v>855</v>
      </c>
      <c r="D450" s="1" t="s">
        <v>856</v>
      </c>
      <c r="E450" s="7">
        <v>3</v>
      </c>
      <c r="F450" s="24"/>
    </row>
    <row r="451" spans="1:6" ht="18.75" customHeight="1" outlineLevel="1" x14ac:dyDescent="0.25">
      <c r="A451" s="13">
        <v>421</v>
      </c>
      <c r="B451" s="13" t="s">
        <v>731</v>
      </c>
      <c r="C451" s="2" t="s">
        <v>857</v>
      </c>
      <c r="D451" s="2" t="s">
        <v>554</v>
      </c>
      <c r="E451" s="4">
        <v>3</v>
      </c>
      <c r="F451" s="23"/>
    </row>
    <row r="452" spans="1:6" ht="18.75" customHeight="1" outlineLevel="1" x14ac:dyDescent="0.25">
      <c r="A452" s="15">
        <v>422</v>
      </c>
      <c r="B452" s="15" t="s">
        <v>731</v>
      </c>
      <c r="C452" s="1" t="s">
        <v>858</v>
      </c>
      <c r="D452" s="1" t="s">
        <v>859</v>
      </c>
      <c r="E452" s="7">
        <v>3</v>
      </c>
      <c r="F452" s="24"/>
    </row>
    <row r="453" spans="1:6" ht="18.75" customHeight="1" outlineLevel="1" x14ac:dyDescent="0.25">
      <c r="A453" s="13">
        <v>423</v>
      </c>
      <c r="B453" s="13" t="s">
        <v>731</v>
      </c>
      <c r="C453" s="2" t="s">
        <v>860</v>
      </c>
      <c r="D453" s="2" t="s">
        <v>861</v>
      </c>
      <c r="E453" s="4">
        <v>3</v>
      </c>
      <c r="F453" s="23"/>
    </row>
    <row r="454" spans="1:6" ht="18.75" customHeight="1" outlineLevel="1" x14ac:dyDescent="0.25">
      <c r="A454" s="15">
        <v>424</v>
      </c>
      <c r="B454" s="15" t="s">
        <v>731</v>
      </c>
      <c r="C454" s="1" t="s">
        <v>862</v>
      </c>
      <c r="D454" s="1" t="s">
        <v>863</v>
      </c>
      <c r="E454" s="7">
        <v>3</v>
      </c>
      <c r="F454" s="24"/>
    </row>
    <row r="455" spans="1:6" ht="18.75" customHeight="1" outlineLevel="1" x14ac:dyDescent="0.25">
      <c r="A455" s="13">
        <v>425</v>
      </c>
      <c r="B455" s="13" t="s">
        <v>731</v>
      </c>
      <c r="C455" s="2" t="s">
        <v>864</v>
      </c>
      <c r="D455" s="2" t="s">
        <v>865</v>
      </c>
      <c r="E455" s="4">
        <v>3</v>
      </c>
      <c r="F455" s="23"/>
    </row>
    <row r="456" spans="1:6" ht="18.75" customHeight="1" outlineLevel="1" x14ac:dyDescent="0.25">
      <c r="A456" s="15">
        <v>426</v>
      </c>
      <c r="B456" s="15" t="s">
        <v>731</v>
      </c>
      <c r="C456" s="1" t="s">
        <v>866</v>
      </c>
      <c r="D456" s="1" t="s">
        <v>867</v>
      </c>
      <c r="E456" s="7">
        <v>3</v>
      </c>
      <c r="F456" s="24"/>
    </row>
    <row r="457" spans="1:6" ht="18.75" customHeight="1" outlineLevel="1" x14ac:dyDescent="0.25">
      <c r="A457" s="13">
        <v>427</v>
      </c>
      <c r="B457" s="13" t="s">
        <v>731</v>
      </c>
      <c r="C457" s="2" t="s">
        <v>868</v>
      </c>
      <c r="D457" s="2" t="s">
        <v>869</v>
      </c>
      <c r="E457" s="4">
        <v>3</v>
      </c>
      <c r="F457" s="23"/>
    </row>
    <row r="458" spans="1:6" ht="18.75" customHeight="1" outlineLevel="1" x14ac:dyDescent="0.25">
      <c r="A458" s="15">
        <v>428</v>
      </c>
      <c r="B458" s="15" t="s">
        <v>731</v>
      </c>
      <c r="C458" s="1" t="s">
        <v>870</v>
      </c>
      <c r="D458" s="1" t="s">
        <v>871</v>
      </c>
      <c r="E458" s="7">
        <v>3</v>
      </c>
      <c r="F458" s="24"/>
    </row>
    <row r="459" spans="1:6" ht="18.75" customHeight="1" outlineLevel="1" x14ac:dyDescent="0.25">
      <c r="A459" s="13">
        <v>429</v>
      </c>
      <c r="B459" s="13" t="s">
        <v>731</v>
      </c>
      <c r="C459" s="2" t="s">
        <v>872</v>
      </c>
      <c r="D459" s="2" t="s">
        <v>873</v>
      </c>
      <c r="E459" s="4">
        <v>3</v>
      </c>
      <c r="F459" s="23"/>
    </row>
    <row r="460" spans="1:6" ht="18.75" customHeight="1" outlineLevel="1" x14ac:dyDescent="0.25">
      <c r="A460" s="15">
        <v>430</v>
      </c>
      <c r="B460" s="15" t="s">
        <v>731</v>
      </c>
      <c r="C460" s="1" t="s">
        <v>874</v>
      </c>
      <c r="D460" s="1" t="s">
        <v>875</v>
      </c>
      <c r="E460" s="7">
        <v>3</v>
      </c>
      <c r="F460" s="24"/>
    </row>
    <row r="461" spans="1:6" ht="18.75" customHeight="1" outlineLevel="1" x14ac:dyDescent="0.25">
      <c r="A461" s="13">
        <v>431</v>
      </c>
      <c r="B461" s="13" t="s">
        <v>731</v>
      </c>
      <c r="C461" s="2" t="s">
        <v>876</v>
      </c>
      <c r="D461" s="2" t="s">
        <v>877</v>
      </c>
      <c r="E461" s="4">
        <v>3</v>
      </c>
      <c r="F461" s="23"/>
    </row>
    <row r="462" spans="1:6" ht="18.75" customHeight="1" outlineLevel="1" x14ac:dyDescent="0.25">
      <c r="A462" s="15">
        <v>432</v>
      </c>
      <c r="B462" s="15" t="s">
        <v>731</v>
      </c>
      <c r="C462" s="1" t="s">
        <v>878</v>
      </c>
      <c r="D462" s="1" t="s">
        <v>879</v>
      </c>
      <c r="E462" s="7">
        <v>3</v>
      </c>
      <c r="F462" s="24"/>
    </row>
    <row r="463" spans="1:6" ht="21.75" customHeight="1" x14ac:dyDescent="0.25">
      <c r="A463" s="47" t="s">
        <v>880</v>
      </c>
      <c r="B463" s="47"/>
      <c r="C463" s="47"/>
      <c r="D463" s="20">
        <f>COUNT(A464:A484)</f>
        <v>21</v>
      </c>
      <c r="E463" s="21">
        <f>SUM(E464:E484)</f>
        <v>168</v>
      </c>
      <c r="F463" s="22"/>
    </row>
    <row r="464" spans="1:6" ht="18.75" customHeight="1" outlineLevel="1" x14ac:dyDescent="0.25">
      <c r="A464" s="13">
        <v>433</v>
      </c>
      <c r="B464" s="13" t="s">
        <v>731</v>
      </c>
      <c r="C464" s="2" t="s">
        <v>881</v>
      </c>
      <c r="D464" s="2" t="s">
        <v>882</v>
      </c>
      <c r="E464" s="4">
        <v>9</v>
      </c>
      <c r="F464" s="23"/>
    </row>
    <row r="465" spans="1:6" ht="18.75" customHeight="1" outlineLevel="1" x14ac:dyDescent="0.25">
      <c r="A465" s="15">
        <v>434</v>
      </c>
      <c r="B465" s="15" t="s">
        <v>731</v>
      </c>
      <c r="C465" s="1" t="s">
        <v>883</v>
      </c>
      <c r="D465" s="1" t="s">
        <v>884</v>
      </c>
      <c r="E465" s="7">
        <v>10</v>
      </c>
      <c r="F465" s="24"/>
    </row>
    <row r="466" spans="1:6" ht="18.75" customHeight="1" outlineLevel="1" x14ac:dyDescent="0.25">
      <c r="A466" s="13">
        <v>435</v>
      </c>
      <c r="B466" s="13" t="s">
        <v>731</v>
      </c>
      <c r="C466" s="2" t="s">
        <v>885</v>
      </c>
      <c r="D466" s="2" t="s">
        <v>886</v>
      </c>
      <c r="E466" s="4">
        <v>8</v>
      </c>
      <c r="F466" s="23"/>
    </row>
    <row r="467" spans="1:6" ht="18.75" customHeight="1" outlineLevel="1" x14ac:dyDescent="0.25">
      <c r="A467" s="15">
        <v>436</v>
      </c>
      <c r="B467" s="15" t="s">
        <v>731</v>
      </c>
      <c r="C467" s="1" t="s">
        <v>887</v>
      </c>
      <c r="D467" s="1" t="s">
        <v>888</v>
      </c>
      <c r="E467" s="7">
        <v>8</v>
      </c>
      <c r="F467" s="24"/>
    </row>
    <row r="468" spans="1:6" ht="18.75" customHeight="1" outlineLevel="1" x14ac:dyDescent="0.25">
      <c r="A468" s="13">
        <v>437</v>
      </c>
      <c r="B468" s="13" t="s">
        <v>731</v>
      </c>
      <c r="C468" s="2" t="s">
        <v>889</v>
      </c>
      <c r="D468" s="2" t="s">
        <v>890</v>
      </c>
      <c r="E468" s="4">
        <v>7</v>
      </c>
      <c r="F468" s="23"/>
    </row>
    <row r="469" spans="1:6" ht="18.75" customHeight="1" outlineLevel="1" x14ac:dyDescent="0.25">
      <c r="A469" s="15">
        <v>438</v>
      </c>
      <c r="B469" s="15" t="s">
        <v>731</v>
      </c>
      <c r="C469" s="1" t="s">
        <v>891</v>
      </c>
      <c r="D469" s="1" t="s">
        <v>892</v>
      </c>
      <c r="E469" s="7">
        <v>8</v>
      </c>
      <c r="F469" s="24"/>
    </row>
    <row r="470" spans="1:6" ht="18.75" customHeight="1" outlineLevel="1" x14ac:dyDescent="0.25">
      <c r="A470" s="13">
        <v>439</v>
      </c>
      <c r="B470" s="13" t="s">
        <v>731</v>
      </c>
      <c r="C470" s="2" t="s">
        <v>893</v>
      </c>
      <c r="D470" s="2" t="s">
        <v>894</v>
      </c>
      <c r="E470" s="4">
        <v>9</v>
      </c>
      <c r="F470" s="23"/>
    </row>
    <row r="471" spans="1:6" ht="18.75" customHeight="1" outlineLevel="1" x14ac:dyDescent="0.25">
      <c r="A471" s="15">
        <v>440</v>
      </c>
      <c r="B471" s="15" t="s">
        <v>731</v>
      </c>
      <c r="C471" s="1" t="s">
        <v>895</v>
      </c>
      <c r="D471" s="1" t="s">
        <v>896</v>
      </c>
      <c r="E471" s="7">
        <v>9</v>
      </c>
      <c r="F471" s="24"/>
    </row>
    <row r="472" spans="1:6" ht="18.75" customHeight="1" outlineLevel="1" x14ac:dyDescent="0.25">
      <c r="A472" s="13">
        <v>441</v>
      </c>
      <c r="B472" s="13" t="s">
        <v>731</v>
      </c>
      <c r="C472" s="2" t="s">
        <v>897</v>
      </c>
      <c r="D472" s="2" t="s">
        <v>898</v>
      </c>
      <c r="E472" s="4">
        <v>7</v>
      </c>
      <c r="F472" s="23"/>
    </row>
    <row r="473" spans="1:6" ht="18.75" customHeight="1" outlineLevel="1" x14ac:dyDescent="0.25">
      <c r="A473" s="15">
        <v>442</v>
      </c>
      <c r="B473" s="15" t="s">
        <v>731</v>
      </c>
      <c r="C473" s="1" t="s">
        <v>899</v>
      </c>
      <c r="D473" s="1" t="s">
        <v>900</v>
      </c>
      <c r="E473" s="7">
        <v>8</v>
      </c>
      <c r="F473" s="24"/>
    </row>
    <row r="474" spans="1:6" ht="18.75" customHeight="1" outlineLevel="1" x14ac:dyDescent="0.25">
      <c r="A474" s="13">
        <v>443</v>
      </c>
      <c r="B474" s="13" t="s">
        <v>731</v>
      </c>
      <c r="C474" s="2" t="s">
        <v>901</v>
      </c>
      <c r="D474" s="2" t="s">
        <v>902</v>
      </c>
      <c r="E474" s="4">
        <v>8</v>
      </c>
      <c r="F474" s="23"/>
    </row>
    <row r="475" spans="1:6" ht="18.75" customHeight="1" outlineLevel="1" x14ac:dyDescent="0.25">
      <c r="A475" s="15">
        <v>444</v>
      </c>
      <c r="B475" s="15" t="s">
        <v>731</v>
      </c>
      <c r="C475" s="1" t="s">
        <v>903</v>
      </c>
      <c r="D475" s="1" t="s">
        <v>904</v>
      </c>
      <c r="E475" s="7">
        <v>8</v>
      </c>
      <c r="F475" s="24"/>
    </row>
    <row r="476" spans="1:6" ht="18.75" customHeight="1" outlineLevel="1" x14ac:dyDescent="0.25">
      <c r="A476" s="13">
        <v>445</v>
      </c>
      <c r="B476" s="13" t="s">
        <v>731</v>
      </c>
      <c r="C476" s="2" t="s">
        <v>905</v>
      </c>
      <c r="D476" s="2" t="s">
        <v>906</v>
      </c>
      <c r="E476" s="4">
        <v>7</v>
      </c>
      <c r="F476" s="23"/>
    </row>
    <row r="477" spans="1:6" ht="18.75" customHeight="1" outlineLevel="1" x14ac:dyDescent="0.25">
      <c r="A477" s="15">
        <v>446</v>
      </c>
      <c r="B477" s="15" t="s">
        <v>731</v>
      </c>
      <c r="C477" s="1" t="s">
        <v>907</v>
      </c>
      <c r="D477" s="1" t="s">
        <v>908</v>
      </c>
      <c r="E477" s="7">
        <v>9</v>
      </c>
      <c r="F477" s="24"/>
    </row>
    <row r="478" spans="1:6" ht="18.75" customHeight="1" outlineLevel="1" x14ac:dyDescent="0.25">
      <c r="A478" s="13">
        <v>447</v>
      </c>
      <c r="B478" s="13" t="s">
        <v>731</v>
      </c>
      <c r="C478" s="2" t="s">
        <v>909</v>
      </c>
      <c r="D478" s="2" t="s">
        <v>910</v>
      </c>
      <c r="E478" s="4">
        <v>9</v>
      </c>
      <c r="F478" s="23"/>
    </row>
    <row r="479" spans="1:6" ht="18.75" customHeight="1" outlineLevel="1" x14ac:dyDescent="0.25">
      <c r="A479" s="15">
        <v>448</v>
      </c>
      <c r="B479" s="15" t="s">
        <v>731</v>
      </c>
      <c r="C479" s="1" t="s">
        <v>911</v>
      </c>
      <c r="D479" s="1" t="s">
        <v>912</v>
      </c>
      <c r="E479" s="7">
        <v>8</v>
      </c>
      <c r="F479" s="24"/>
    </row>
    <row r="480" spans="1:6" ht="18.75" customHeight="1" outlineLevel="1" x14ac:dyDescent="0.25">
      <c r="A480" s="13">
        <v>449</v>
      </c>
      <c r="B480" s="13" t="s">
        <v>731</v>
      </c>
      <c r="C480" s="2" t="s">
        <v>913</v>
      </c>
      <c r="D480" s="2" t="s">
        <v>914</v>
      </c>
      <c r="E480" s="4">
        <v>8</v>
      </c>
      <c r="F480" s="23"/>
    </row>
    <row r="481" spans="1:6" ht="18.75" customHeight="1" outlineLevel="1" x14ac:dyDescent="0.25">
      <c r="A481" s="15">
        <v>450</v>
      </c>
      <c r="B481" s="15" t="s">
        <v>731</v>
      </c>
      <c r="C481" s="1" t="s">
        <v>915</v>
      </c>
      <c r="D481" s="1" t="s">
        <v>916</v>
      </c>
      <c r="E481" s="7">
        <v>6</v>
      </c>
      <c r="F481" s="24"/>
    </row>
    <row r="482" spans="1:6" ht="18.75" customHeight="1" outlineLevel="1" x14ac:dyDescent="0.25">
      <c r="A482" s="13">
        <v>451</v>
      </c>
      <c r="B482" s="13" t="s">
        <v>731</v>
      </c>
      <c r="C482" s="2" t="s">
        <v>917</v>
      </c>
      <c r="D482" s="2" t="s">
        <v>918</v>
      </c>
      <c r="E482" s="4">
        <v>8</v>
      </c>
      <c r="F482" s="23"/>
    </row>
    <row r="483" spans="1:6" ht="18.75" customHeight="1" outlineLevel="1" x14ac:dyDescent="0.25">
      <c r="A483" s="15">
        <v>452</v>
      </c>
      <c r="B483" s="15" t="s">
        <v>731</v>
      </c>
      <c r="C483" s="1" t="s">
        <v>919</v>
      </c>
      <c r="D483" s="1" t="s">
        <v>920</v>
      </c>
      <c r="E483" s="7">
        <v>7</v>
      </c>
      <c r="F483" s="24"/>
    </row>
    <row r="484" spans="1:6" ht="18.75" customHeight="1" outlineLevel="1" x14ac:dyDescent="0.25">
      <c r="A484" s="13">
        <v>453</v>
      </c>
      <c r="B484" s="13" t="s">
        <v>731</v>
      </c>
      <c r="C484" s="2" t="s">
        <v>921</v>
      </c>
      <c r="D484" s="2" t="s">
        <v>922</v>
      </c>
      <c r="E484" s="4">
        <v>7</v>
      </c>
      <c r="F484" s="23"/>
    </row>
    <row r="485" spans="1:6" ht="21.75" customHeight="1" x14ac:dyDescent="0.25">
      <c r="A485" s="47" t="s">
        <v>923</v>
      </c>
      <c r="B485" s="47"/>
      <c r="C485" s="47"/>
      <c r="D485" s="20">
        <f>COUNT(A486:A498)</f>
        <v>13</v>
      </c>
      <c r="E485" s="21">
        <f>SUM(E486:E498)</f>
        <v>67</v>
      </c>
      <c r="F485" s="22"/>
    </row>
    <row r="486" spans="1:6" ht="18.75" customHeight="1" outlineLevel="1" x14ac:dyDescent="0.25">
      <c r="A486" s="13">
        <v>454</v>
      </c>
      <c r="B486" s="13" t="s">
        <v>731</v>
      </c>
      <c r="C486" s="2" t="s">
        <v>924</v>
      </c>
      <c r="D486" s="2" t="s">
        <v>925</v>
      </c>
      <c r="E486" s="4">
        <v>5</v>
      </c>
      <c r="F486" s="23"/>
    </row>
    <row r="487" spans="1:6" ht="18.75" customHeight="1" outlineLevel="1" x14ac:dyDescent="0.25">
      <c r="A487" s="15">
        <v>455</v>
      </c>
      <c r="B487" s="15" t="s">
        <v>731</v>
      </c>
      <c r="C487" s="1" t="s">
        <v>926</v>
      </c>
      <c r="D487" s="1" t="s">
        <v>927</v>
      </c>
      <c r="E487" s="7">
        <v>5</v>
      </c>
      <c r="F487" s="24"/>
    </row>
    <row r="488" spans="1:6" ht="18.75" customHeight="1" outlineLevel="1" x14ac:dyDescent="0.25">
      <c r="A488" s="13">
        <v>456</v>
      </c>
      <c r="B488" s="13" t="s">
        <v>731</v>
      </c>
      <c r="C488" s="2" t="s">
        <v>928</v>
      </c>
      <c r="D488" s="2" t="s">
        <v>929</v>
      </c>
      <c r="E488" s="4">
        <v>5</v>
      </c>
      <c r="F488" s="23"/>
    </row>
    <row r="489" spans="1:6" ht="18.75" customHeight="1" outlineLevel="1" x14ac:dyDescent="0.25">
      <c r="A489" s="15">
        <v>457</v>
      </c>
      <c r="B489" s="15" t="s">
        <v>731</v>
      </c>
      <c r="C489" s="1" t="s">
        <v>930</v>
      </c>
      <c r="D489" s="1" t="s">
        <v>931</v>
      </c>
      <c r="E489" s="7">
        <v>5</v>
      </c>
      <c r="F489" s="24"/>
    </row>
    <row r="490" spans="1:6" ht="18.75" customHeight="1" outlineLevel="1" x14ac:dyDescent="0.25">
      <c r="A490" s="13">
        <v>458</v>
      </c>
      <c r="B490" s="13" t="s">
        <v>731</v>
      </c>
      <c r="C490" s="2" t="s">
        <v>932</v>
      </c>
      <c r="D490" s="2" t="s">
        <v>933</v>
      </c>
      <c r="E490" s="4">
        <v>5</v>
      </c>
      <c r="F490" s="23"/>
    </row>
    <row r="491" spans="1:6" ht="18.75" customHeight="1" outlineLevel="1" x14ac:dyDescent="0.25">
      <c r="A491" s="15">
        <v>459</v>
      </c>
      <c r="B491" s="15" t="s">
        <v>731</v>
      </c>
      <c r="C491" s="1" t="s">
        <v>934</v>
      </c>
      <c r="D491" s="1" t="s">
        <v>927</v>
      </c>
      <c r="E491" s="7">
        <v>5</v>
      </c>
      <c r="F491" s="24"/>
    </row>
    <row r="492" spans="1:6" ht="18.75" customHeight="1" outlineLevel="1" x14ac:dyDescent="0.25">
      <c r="A492" s="13">
        <v>460</v>
      </c>
      <c r="B492" s="13" t="s">
        <v>731</v>
      </c>
      <c r="C492" s="2" t="s">
        <v>756</v>
      </c>
      <c r="D492" s="2" t="s">
        <v>935</v>
      </c>
      <c r="E492" s="4">
        <v>5</v>
      </c>
      <c r="F492" s="23"/>
    </row>
    <row r="493" spans="1:6" ht="18.75" customHeight="1" outlineLevel="1" x14ac:dyDescent="0.25">
      <c r="A493" s="15">
        <v>461</v>
      </c>
      <c r="B493" s="15" t="s">
        <v>731</v>
      </c>
      <c r="C493" s="1" t="s">
        <v>936</v>
      </c>
      <c r="D493" s="1" t="s">
        <v>937</v>
      </c>
      <c r="E493" s="7">
        <v>5</v>
      </c>
      <c r="F493" s="24"/>
    </row>
    <row r="494" spans="1:6" ht="18.75" customHeight="1" outlineLevel="1" x14ac:dyDescent="0.25">
      <c r="A494" s="13">
        <v>462</v>
      </c>
      <c r="B494" s="13" t="s">
        <v>731</v>
      </c>
      <c r="C494" s="2" t="s">
        <v>938</v>
      </c>
      <c r="D494" s="2" t="s">
        <v>939</v>
      </c>
      <c r="E494" s="4">
        <v>5</v>
      </c>
      <c r="F494" s="23"/>
    </row>
    <row r="495" spans="1:6" ht="18.75" customHeight="1" outlineLevel="1" x14ac:dyDescent="0.25">
      <c r="A495" s="15">
        <v>463</v>
      </c>
      <c r="B495" s="15" t="s">
        <v>731</v>
      </c>
      <c r="C495" s="1" t="s">
        <v>940</v>
      </c>
      <c r="D495" s="1" t="s">
        <v>941</v>
      </c>
      <c r="E495" s="7">
        <v>7</v>
      </c>
      <c r="F495" s="24"/>
    </row>
    <row r="496" spans="1:6" ht="18.75" customHeight="1" outlineLevel="1" x14ac:dyDescent="0.25">
      <c r="A496" s="13">
        <v>464</v>
      </c>
      <c r="B496" s="13" t="s">
        <v>731</v>
      </c>
      <c r="C496" s="2" t="s">
        <v>942</v>
      </c>
      <c r="D496" s="2" t="s">
        <v>943</v>
      </c>
      <c r="E496" s="4">
        <v>5</v>
      </c>
      <c r="F496" s="23"/>
    </row>
    <row r="497" spans="1:6" ht="18.75" customHeight="1" outlineLevel="1" x14ac:dyDescent="0.25">
      <c r="A497" s="15">
        <v>465</v>
      </c>
      <c r="B497" s="15" t="s">
        <v>731</v>
      </c>
      <c r="C497" s="1" t="s">
        <v>944</v>
      </c>
      <c r="D497" s="1" t="s">
        <v>945</v>
      </c>
      <c r="E497" s="7">
        <v>5</v>
      </c>
      <c r="F497" s="24"/>
    </row>
    <row r="498" spans="1:6" ht="18.75" customHeight="1" outlineLevel="1" x14ac:dyDescent="0.25">
      <c r="A498" s="13">
        <v>466</v>
      </c>
      <c r="B498" s="13" t="s">
        <v>731</v>
      </c>
      <c r="C498" s="2" t="s">
        <v>946</v>
      </c>
      <c r="D498" s="2" t="s">
        <v>947</v>
      </c>
      <c r="E498" s="4">
        <v>5</v>
      </c>
      <c r="F498" s="23"/>
    </row>
    <row r="499" spans="1:6" ht="21.75" customHeight="1" x14ac:dyDescent="0.25">
      <c r="A499" s="47" t="s">
        <v>948</v>
      </c>
      <c r="B499" s="47"/>
      <c r="C499" s="47"/>
      <c r="D499" s="20">
        <f>COUNT(A500:A512)</f>
        <v>13</v>
      </c>
      <c r="E499" s="21">
        <f>SUM(E500:E512)</f>
        <v>78</v>
      </c>
      <c r="F499" s="22"/>
    </row>
    <row r="500" spans="1:6" ht="18.75" customHeight="1" outlineLevel="1" x14ac:dyDescent="0.25">
      <c r="A500" s="13">
        <v>467</v>
      </c>
      <c r="B500" s="13" t="s">
        <v>731</v>
      </c>
      <c r="C500" s="2" t="s">
        <v>949</v>
      </c>
      <c r="D500" s="2" t="s">
        <v>950</v>
      </c>
      <c r="E500" s="4">
        <v>5</v>
      </c>
      <c r="F500" s="23"/>
    </row>
    <row r="501" spans="1:6" ht="18.75" customHeight="1" outlineLevel="1" x14ac:dyDescent="0.25">
      <c r="A501" s="15">
        <v>468</v>
      </c>
      <c r="B501" s="15" t="s">
        <v>731</v>
      </c>
      <c r="C501" s="1" t="s">
        <v>951</v>
      </c>
      <c r="D501" s="1" t="s">
        <v>952</v>
      </c>
      <c r="E501" s="7">
        <v>7</v>
      </c>
      <c r="F501" s="24"/>
    </row>
    <row r="502" spans="1:6" ht="18.75" customHeight="1" outlineLevel="1" x14ac:dyDescent="0.25">
      <c r="A502" s="13">
        <v>469</v>
      </c>
      <c r="B502" s="13" t="s">
        <v>731</v>
      </c>
      <c r="C502" s="2" t="s">
        <v>953</v>
      </c>
      <c r="D502" s="2" t="s">
        <v>954</v>
      </c>
      <c r="E502" s="4">
        <v>8</v>
      </c>
      <c r="F502" s="23"/>
    </row>
    <row r="503" spans="1:6" ht="18.75" customHeight="1" outlineLevel="1" x14ac:dyDescent="0.25">
      <c r="A503" s="15">
        <v>470</v>
      </c>
      <c r="B503" s="15" t="s">
        <v>731</v>
      </c>
      <c r="C503" s="1" t="s">
        <v>955</v>
      </c>
      <c r="D503" s="1" t="s">
        <v>956</v>
      </c>
      <c r="E503" s="7">
        <v>5</v>
      </c>
      <c r="F503" s="24"/>
    </row>
    <row r="504" spans="1:6" ht="18.75" customHeight="1" outlineLevel="1" x14ac:dyDescent="0.25">
      <c r="A504" s="13">
        <v>471</v>
      </c>
      <c r="B504" s="13" t="s">
        <v>731</v>
      </c>
      <c r="C504" s="2" t="s">
        <v>957</v>
      </c>
      <c r="D504" s="2" t="s">
        <v>577</v>
      </c>
      <c r="E504" s="4">
        <v>5</v>
      </c>
      <c r="F504" s="23"/>
    </row>
    <row r="505" spans="1:6" ht="18.75" customHeight="1" outlineLevel="1" x14ac:dyDescent="0.25">
      <c r="A505" s="15">
        <v>472</v>
      </c>
      <c r="B505" s="15" t="s">
        <v>731</v>
      </c>
      <c r="C505" s="1" t="s">
        <v>958</v>
      </c>
      <c r="D505" s="1" t="s">
        <v>959</v>
      </c>
      <c r="E505" s="7">
        <v>5</v>
      </c>
      <c r="F505" s="24"/>
    </row>
    <row r="506" spans="1:6" ht="18.75" customHeight="1" outlineLevel="1" x14ac:dyDescent="0.25">
      <c r="A506" s="13">
        <v>473</v>
      </c>
      <c r="B506" s="13" t="s">
        <v>731</v>
      </c>
      <c r="C506" s="2" t="s">
        <v>960</v>
      </c>
      <c r="D506" s="2" t="s">
        <v>961</v>
      </c>
      <c r="E506" s="4">
        <v>7</v>
      </c>
      <c r="F506" s="23"/>
    </row>
    <row r="507" spans="1:6" ht="18.75" customHeight="1" outlineLevel="1" x14ac:dyDescent="0.25">
      <c r="A507" s="15">
        <v>474</v>
      </c>
      <c r="B507" s="15" t="s">
        <v>731</v>
      </c>
      <c r="C507" s="1" t="s">
        <v>962</v>
      </c>
      <c r="D507" s="1" t="s">
        <v>963</v>
      </c>
      <c r="E507" s="7">
        <v>5</v>
      </c>
      <c r="F507" s="24"/>
    </row>
    <row r="508" spans="1:6" ht="18.75" customHeight="1" outlineLevel="1" x14ac:dyDescent="0.25">
      <c r="A508" s="13">
        <v>475</v>
      </c>
      <c r="B508" s="13" t="s">
        <v>731</v>
      </c>
      <c r="C508" s="2" t="s">
        <v>964</v>
      </c>
      <c r="D508" s="2" t="s">
        <v>965</v>
      </c>
      <c r="E508" s="4">
        <v>7</v>
      </c>
      <c r="F508" s="23"/>
    </row>
    <row r="509" spans="1:6" ht="18.75" customHeight="1" outlineLevel="1" x14ac:dyDescent="0.25">
      <c r="A509" s="15">
        <v>476</v>
      </c>
      <c r="B509" s="15" t="s">
        <v>731</v>
      </c>
      <c r="C509" s="1" t="s">
        <v>966</v>
      </c>
      <c r="D509" s="1" t="s">
        <v>967</v>
      </c>
      <c r="E509" s="7">
        <v>5</v>
      </c>
      <c r="F509" s="24"/>
    </row>
    <row r="510" spans="1:6" ht="18.75" customHeight="1" outlineLevel="1" x14ac:dyDescent="0.25">
      <c r="A510" s="13">
        <v>477</v>
      </c>
      <c r="B510" s="13" t="s">
        <v>731</v>
      </c>
      <c r="C510" s="2" t="s">
        <v>968</v>
      </c>
      <c r="D510" s="2" t="s">
        <v>969</v>
      </c>
      <c r="E510" s="4">
        <v>8</v>
      </c>
      <c r="F510" s="23"/>
    </row>
    <row r="511" spans="1:6" ht="18.75" customHeight="1" outlineLevel="1" x14ac:dyDescent="0.25">
      <c r="A511" s="15">
        <v>478</v>
      </c>
      <c r="B511" s="15" t="s">
        <v>731</v>
      </c>
      <c r="C511" s="1" t="s">
        <v>970</v>
      </c>
      <c r="D511" s="1" t="s">
        <v>971</v>
      </c>
      <c r="E511" s="7">
        <v>5</v>
      </c>
      <c r="F511" s="24"/>
    </row>
    <row r="512" spans="1:6" ht="18.75" customHeight="1" outlineLevel="1" x14ac:dyDescent="0.25">
      <c r="A512" s="13">
        <v>479</v>
      </c>
      <c r="B512" s="13" t="s">
        <v>731</v>
      </c>
      <c r="C512" s="2" t="s">
        <v>972</v>
      </c>
      <c r="D512" s="2" t="s">
        <v>973</v>
      </c>
      <c r="E512" s="4">
        <v>6</v>
      </c>
      <c r="F512" s="23"/>
    </row>
    <row r="513" spans="1:6" ht="21.75" customHeight="1" x14ac:dyDescent="0.25">
      <c r="A513" s="47" t="s">
        <v>974</v>
      </c>
      <c r="B513" s="47"/>
      <c r="C513" s="47"/>
      <c r="D513" s="20">
        <f>COUNT(A514:A524)</f>
        <v>11</v>
      </c>
      <c r="E513" s="21">
        <f>SUM(E514:E524)</f>
        <v>61</v>
      </c>
      <c r="F513" s="22"/>
    </row>
    <row r="514" spans="1:6" ht="18.75" customHeight="1" outlineLevel="1" x14ac:dyDescent="0.25">
      <c r="A514" s="13">
        <v>480</v>
      </c>
      <c r="B514" s="13" t="s">
        <v>731</v>
      </c>
      <c r="C514" s="2" t="s">
        <v>975</v>
      </c>
      <c r="D514" s="2" t="s">
        <v>976</v>
      </c>
      <c r="E514" s="4">
        <v>8</v>
      </c>
      <c r="F514" s="23"/>
    </row>
    <row r="515" spans="1:6" ht="18.75" customHeight="1" outlineLevel="1" x14ac:dyDescent="0.25">
      <c r="A515" s="15">
        <v>481</v>
      </c>
      <c r="B515" s="15" t="s">
        <v>731</v>
      </c>
      <c r="C515" s="1" t="s">
        <v>977</v>
      </c>
      <c r="D515" s="1" t="s">
        <v>978</v>
      </c>
      <c r="E515" s="7">
        <v>5</v>
      </c>
      <c r="F515" s="24"/>
    </row>
    <row r="516" spans="1:6" ht="18.75" customHeight="1" outlineLevel="1" x14ac:dyDescent="0.25">
      <c r="A516" s="13">
        <v>482</v>
      </c>
      <c r="B516" s="13" t="s">
        <v>731</v>
      </c>
      <c r="C516" s="2" t="s">
        <v>979</v>
      </c>
      <c r="D516" s="2" t="s">
        <v>980</v>
      </c>
      <c r="E516" s="4">
        <v>6</v>
      </c>
      <c r="F516" s="23"/>
    </row>
    <row r="517" spans="1:6" ht="18.75" customHeight="1" outlineLevel="1" x14ac:dyDescent="0.25">
      <c r="A517" s="15">
        <v>483</v>
      </c>
      <c r="B517" s="15" t="s">
        <v>731</v>
      </c>
      <c r="C517" s="1" t="s">
        <v>981</v>
      </c>
      <c r="D517" s="1" t="s">
        <v>982</v>
      </c>
      <c r="E517" s="7">
        <v>5</v>
      </c>
      <c r="F517" s="24"/>
    </row>
    <row r="518" spans="1:6" ht="18.75" customHeight="1" outlineLevel="1" x14ac:dyDescent="0.25">
      <c r="A518" s="13">
        <v>484</v>
      </c>
      <c r="B518" s="13" t="s">
        <v>731</v>
      </c>
      <c r="C518" s="2" t="s">
        <v>983</v>
      </c>
      <c r="D518" s="2" t="s">
        <v>984</v>
      </c>
      <c r="E518" s="4">
        <v>5</v>
      </c>
      <c r="F518" s="23"/>
    </row>
    <row r="519" spans="1:6" ht="18.75" customHeight="1" outlineLevel="1" x14ac:dyDescent="0.25">
      <c r="A519" s="15">
        <v>485</v>
      </c>
      <c r="B519" s="15" t="s">
        <v>731</v>
      </c>
      <c r="C519" s="1" t="s">
        <v>985</v>
      </c>
      <c r="D519" s="1" t="s">
        <v>986</v>
      </c>
      <c r="E519" s="7">
        <v>5</v>
      </c>
      <c r="F519" s="24"/>
    </row>
    <row r="520" spans="1:6" ht="18.75" customHeight="1" outlineLevel="1" x14ac:dyDescent="0.25">
      <c r="A520" s="13">
        <v>486</v>
      </c>
      <c r="B520" s="13" t="s">
        <v>731</v>
      </c>
      <c r="C520" s="2" t="s">
        <v>987</v>
      </c>
      <c r="D520" s="2" t="s">
        <v>988</v>
      </c>
      <c r="E520" s="4">
        <v>5</v>
      </c>
      <c r="F520" s="23"/>
    </row>
    <row r="521" spans="1:6" ht="18.75" customHeight="1" outlineLevel="1" x14ac:dyDescent="0.25">
      <c r="A521" s="15">
        <v>487</v>
      </c>
      <c r="B521" s="15" t="s">
        <v>731</v>
      </c>
      <c r="C521" s="1" t="s">
        <v>989</v>
      </c>
      <c r="D521" s="1" t="s">
        <v>990</v>
      </c>
      <c r="E521" s="7">
        <v>5</v>
      </c>
      <c r="F521" s="24"/>
    </row>
    <row r="522" spans="1:6" ht="18.75" customHeight="1" outlineLevel="1" x14ac:dyDescent="0.25">
      <c r="A522" s="13">
        <v>488</v>
      </c>
      <c r="B522" s="13" t="s">
        <v>731</v>
      </c>
      <c r="C522" s="2" t="s">
        <v>991</v>
      </c>
      <c r="D522" s="2" t="s">
        <v>992</v>
      </c>
      <c r="E522" s="4">
        <v>6</v>
      </c>
      <c r="F522" s="23"/>
    </row>
    <row r="523" spans="1:6" ht="18.75" customHeight="1" outlineLevel="1" x14ac:dyDescent="0.25">
      <c r="A523" s="15">
        <v>489</v>
      </c>
      <c r="B523" s="15" t="s">
        <v>731</v>
      </c>
      <c r="C523" s="1" t="s">
        <v>993</v>
      </c>
      <c r="D523" s="1" t="s">
        <v>994</v>
      </c>
      <c r="E523" s="7">
        <v>6</v>
      </c>
      <c r="F523" s="24"/>
    </row>
    <row r="524" spans="1:6" ht="18.75" customHeight="1" outlineLevel="1" x14ac:dyDescent="0.25">
      <c r="A524" s="13">
        <v>490</v>
      </c>
      <c r="B524" s="13" t="s">
        <v>731</v>
      </c>
      <c r="C524" s="2" t="s">
        <v>995</v>
      </c>
      <c r="D524" s="2" t="s">
        <v>996</v>
      </c>
      <c r="E524" s="4">
        <v>5</v>
      </c>
      <c r="F524" s="23"/>
    </row>
    <row r="525" spans="1:6" ht="21.75" customHeight="1" x14ac:dyDescent="0.25">
      <c r="A525" s="47" t="s">
        <v>997</v>
      </c>
      <c r="B525" s="47"/>
      <c r="C525" s="47"/>
      <c r="D525" s="20">
        <f>COUNT(A526:A537)</f>
        <v>12</v>
      </c>
      <c r="E525" s="21">
        <f>SUM(E526:E537)</f>
        <v>60</v>
      </c>
      <c r="F525" s="22"/>
    </row>
    <row r="526" spans="1:6" ht="18.75" customHeight="1" outlineLevel="1" x14ac:dyDescent="0.25">
      <c r="A526" s="13">
        <v>491</v>
      </c>
      <c r="B526" s="13" t="s">
        <v>731</v>
      </c>
      <c r="C526" s="2" t="s">
        <v>998</v>
      </c>
      <c r="D526" s="2" t="s">
        <v>999</v>
      </c>
      <c r="E526" s="4">
        <v>5</v>
      </c>
      <c r="F526" s="23"/>
    </row>
    <row r="527" spans="1:6" ht="18.75" customHeight="1" outlineLevel="1" x14ac:dyDescent="0.25">
      <c r="A527" s="15">
        <v>492</v>
      </c>
      <c r="B527" s="15" t="s">
        <v>731</v>
      </c>
      <c r="C527" s="1" t="s">
        <v>1000</v>
      </c>
      <c r="D527" s="1" t="s">
        <v>1001</v>
      </c>
      <c r="E527" s="7">
        <v>5</v>
      </c>
      <c r="F527" s="24"/>
    </row>
    <row r="528" spans="1:6" ht="18.75" customHeight="1" outlineLevel="1" x14ac:dyDescent="0.25">
      <c r="A528" s="13">
        <v>493</v>
      </c>
      <c r="B528" s="13" t="s">
        <v>731</v>
      </c>
      <c r="C528" s="2" t="s">
        <v>1002</v>
      </c>
      <c r="D528" s="2" t="s">
        <v>1003</v>
      </c>
      <c r="E528" s="4">
        <v>5</v>
      </c>
      <c r="F528" s="23"/>
    </row>
    <row r="529" spans="1:6" ht="18.75" customHeight="1" outlineLevel="1" x14ac:dyDescent="0.25">
      <c r="A529" s="15">
        <v>494</v>
      </c>
      <c r="B529" s="15" t="s">
        <v>731</v>
      </c>
      <c r="C529" s="1" t="s">
        <v>740</v>
      </c>
      <c r="D529" s="1" t="s">
        <v>986</v>
      </c>
      <c r="E529" s="7">
        <v>5</v>
      </c>
      <c r="F529" s="24"/>
    </row>
    <row r="530" spans="1:6" ht="18.75" customHeight="1" outlineLevel="1" x14ac:dyDescent="0.25">
      <c r="A530" s="13">
        <v>495</v>
      </c>
      <c r="B530" s="13" t="s">
        <v>731</v>
      </c>
      <c r="C530" s="2" t="s">
        <v>1004</v>
      </c>
      <c r="D530" s="2" t="s">
        <v>1005</v>
      </c>
      <c r="E530" s="4">
        <v>5</v>
      </c>
      <c r="F530" s="23"/>
    </row>
    <row r="531" spans="1:6" ht="18.75" customHeight="1" outlineLevel="1" x14ac:dyDescent="0.25">
      <c r="A531" s="15">
        <v>496</v>
      </c>
      <c r="B531" s="15" t="s">
        <v>731</v>
      </c>
      <c r="C531" s="1" t="s">
        <v>1006</v>
      </c>
      <c r="D531" s="1" t="s">
        <v>1007</v>
      </c>
      <c r="E531" s="7">
        <v>5</v>
      </c>
      <c r="F531" s="24"/>
    </row>
    <row r="532" spans="1:6" ht="18.75" customHeight="1" outlineLevel="1" x14ac:dyDescent="0.25">
      <c r="A532" s="13">
        <v>497</v>
      </c>
      <c r="B532" s="13" t="s">
        <v>731</v>
      </c>
      <c r="C532" s="2" t="s">
        <v>1008</v>
      </c>
      <c r="D532" s="2" t="s">
        <v>1009</v>
      </c>
      <c r="E532" s="4">
        <v>5</v>
      </c>
      <c r="F532" s="23"/>
    </row>
    <row r="533" spans="1:6" ht="18.75" customHeight="1" outlineLevel="1" x14ac:dyDescent="0.25">
      <c r="A533" s="15">
        <v>498</v>
      </c>
      <c r="B533" s="15" t="s">
        <v>731</v>
      </c>
      <c r="C533" s="1" t="s">
        <v>1010</v>
      </c>
      <c r="D533" s="1" t="s">
        <v>1011</v>
      </c>
      <c r="E533" s="7">
        <v>5</v>
      </c>
      <c r="F533" s="24"/>
    </row>
    <row r="534" spans="1:6" ht="18.75" customHeight="1" outlineLevel="1" x14ac:dyDescent="0.25">
      <c r="A534" s="13">
        <v>499</v>
      </c>
      <c r="B534" s="13" t="s">
        <v>731</v>
      </c>
      <c r="C534" s="2" t="s">
        <v>1012</v>
      </c>
      <c r="D534" s="2" t="s">
        <v>1013</v>
      </c>
      <c r="E534" s="4">
        <v>5</v>
      </c>
      <c r="F534" s="23"/>
    </row>
    <row r="535" spans="1:6" ht="18.75" customHeight="1" outlineLevel="1" x14ac:dyDescent="0.25">
      <c r="A535" s="15">
        <v>500</v>
      </c>
      <c r="B535" s="15" t="s">
        <v>731</v>
      </c>
      <c r="C535" s="1" t="s">
        <v>1014</v>
      </c>
      <c r="D535" s="1" t="s">
        <v>1015</v>
      </c>
      <c r="E535" s="7">
        <v>5</v>
      </c>
      <c r="F535" s="24"/>
    </row>
    <row r="536" spans="1:6" ht="18.75" customHeight="1" outlineLevel="1" x14ac:dyDescent="0.25">
      <c r="A536" s="13">
        <v>501</v>
      </c>
      <c r="B536" s="13" t="s">
        <v>731</v>
      </c>
      <c r="C536" s="2" t="s">
        <v>1016</v>
      </c>
      <c r="D536" s="2" t="s">
        <v>1017</v>
      </c>
      <c r="E536" s="4">
        <v>5</v>
      </c>
      <c r="F536" s="23"/>
    </row>
    <row r="537" spans="1:6" ht="18.75" customHeight="1" outlineLevel="1" x14ac:dyDescent="0.25">
      <c r="A537" s="15">
        <v>502</v>
      </c>
      <c r="B537" s="15" t="s">
        <v>731</v>
      </c>
      <c r="C537" s="1" t="s">
        <v>1018</v>
      </c>
      <c r="D537" s="1" t="s">
        <v>1019</v>
      </c>
      <c r="E537" s="7">
        <v>5</v>
      </c>
      <c r="F537" s="24"/>
    </row>
    <row r="538" spans="1:6" ht="21.75" customHeight="1" x14ac:dyDescent="0.25">
      <c r="A538" s="47" t="s">
        <v>1020</v>
      </c>
      <c r="B538" s="47"/>
      <c r="C538" s="47"/>
      <c r="D538" s="20">
        <f>COUNT(A539:A550)</f>
        <v>12</v>
      </c>
      <c r="E538" s="21">
        <f>SUM(E539:E550)</f>
        <v>60</v>
      </c>
      <c r="F538" s="22"/>
    </row>
    <row r="539" spans="1:6" ht="18.75" customHeight="1" outlineLevel="1" x14ac:dyDescent="0.25">
      <c r="A539" s="13">
        <v>503</v>
      </c>
      <c r="B539" s="13" t="s">
        <v>731</v>
      </c>
      <c r="C539" s="2" t="s">
        <v>1021</v>
      </c>
      <c r="D539" s="2" t="s">
        <v>1022</v>
      </c>
      <c r="E539" s="4">
        <v>5</v>
      </c>
      <c r="F539" s="23"/>
    </row>
    <row r="540" spans="1:6" ht="18.75" customHeight="1" outlineLevel="1" x14ac:dyDescent="0.25">
      <c r="A540" s="15">
        <v>504</v>
      </c>
      <c r="B540" s="15" t="s">
        <v>731</v>
      </c>
      <c r="C540" s="1" t="s">
        <v>1023</v>
      </c>
      <c r="D540" s="1" t="s">
        <v>1024</v>
      </c>
      <c r="E540" s="7">
        <v>5</v>
      </c>
      <c r="F540" s="24"/>
    </row>
    <row r="541" spans="1:6" ht="18.75" customHeight="1" outlineLevel="1" x14ac:dyDescent="0.25">
      <c r="A541" s="13">
        <v>505</v>
      </c>
      <c r="B541" s="13" t="s">
        <v>731</v>
      </c>
      <c r="C541" s="2" t="s">
        <v>1025</v>
      </c>
      <c r="D541" s="2" t="s">
        <v>1026</v>
      </c>
      <c r="E541" s="4">
        <v>5</v>
      </c>
      <c r="F541" s="23"/>
    </row>
    <row r="542" spans="1:6" ht="18.75" customHeight="1" outlineLevel="1" x14ac:dyDescent="0.25">
      <c r="A542" s="15">
        <v>506</v>
      </c>
      <c r="B542" s="15" t="s">
        <v>731</v>
      </c>
      <c r="C542" s="1" t="s">
        <v>1027</v>
      </c>
      <c r="D542" s="1" t="s">
        <v>1028</v>
      </c>
      <c r="E542" s="7">
        <v>5</v>
      </c>
      <c r="F542" s="24"/>
    </row>
    <row r="543" spans="1:6" ht="18.75" customHeight="1" outlineLevel="1" x14ac:dyDescent="0.25">
      <c r="A543" s="13">
        <v>507</v>
      </c>
      <c r="B543" s="13" t="s">
        <v>731</v>
      </c>
      <c r="C543" s="2" t="s">
        <v>1029</v>
      </c>
      <c r="D543" s="2" t="s">
        <v>1030</v>
      </c>
      <c r="E543" s="4">
        <v>5</v>
      </c>
      <c r="F543" s="23"/>
    </row>
    <row r="544" spans="1:6" ht="18.75" customHeight="1" outlineLevel="1" x14ac:dyDescent="0.25">
      <c r="A544" s="15">
        <v>508</v>
      </c>
      <c r="B544" s="15" t="s">
        <v>731</v>
      </c>
      <c r="C544" s="1" t="s">
        <v>1031</v>
      </c>
      <c r="D544" s="1" t="s">
        <v>1032</v>
      </c>
      <c r="E544" s="7">
        <v>5</v>
      </c>
      <c r="F544" s="24"/>
    </row>
    <row r="545" spans="1:6" ht="18.75" customHeight="1" outlineLevel="1" x14ac:dyDescent="0.25">
      <c r="A545" s="13">
        <v>509</v>
      </c>
      <c r="B545" s="13" t="s">
        <v>731</v>
      </c>
      <c r="C545" s="2" t="s">
        <v>1033</v>
      </c>
      <c r="D545" s="2" t="s">
        <v>1034</v>
      </c>
      <c r="E545" s="4">
        <v>5</v>
      </c>
      <c r="F545" s="23"/>
    </row>
    <row r="546" spans="1:6" ht="18.75" customHeight="1" outlineLevel="1" x14ac:dyDescent="0.25">
      <c r="A546" s="15">
        <v>510</v>
      </c>
      <c r="B546" s="15" t="s">
        <v>731</v>
      </c>
      <c r="C546" s="1" t="s">
        <v>1035</v>
      </c>
      <c r="D546" s="1" t="s">
        <v>1036</v>
      </c>
      <c r="E546" s="7">
        <v>5</v>
      </c>
      <c r="F546" s="24"/>
    </row>
    <row r="547" spans="1:6" ht="18.75" customHeight="1" outlineLevel="1" x14ac:dyDescent="0.25">
      <c r="A547" s="13">
        <v>511</v>
      </c>
      <c r="B547" s="13" t="s">
        <v>731</v>
      </c>
      <c r="C547" s="2" t="s">
        <v>1037</v>
      </c>
      <c r="D547" s="2" t="s">
        <v>1038</v>
      </c>
      <c r="E547" s="4">
        <v>5</v>
      </c>
      <c r="F547" s="23"/>
    </row>
    <row r="548" spans="1:6" ht="18.75" customHeight="1" outlineLevel="1" x14ac:dyDescent="0.25">
      <c r="A548" s="15">
        <v>512</v>
      </c>
      <c r="B548" s="15" t="s">
        <v>731</v>
      </c>
      <c r="C548" s="1" t="s">
        <v>1039</v>
      </c>
      <c r="D548" s="1" t="s">
        <v>1040</v>
      </c>
      <c r="E548" s="7">
        <v>5</v>
      </c>
      <c r="F548" s="24"/>
    </row>
    <row r="549" spans="1:6" ht="18.75" customHeight="1" outlineLevel="1" x14ac:dyDescent="0.25">
      <c r="A549" s="13">
        <v>513</v>
      </c>
      <c r="B549" s="13" t="s">
        <v>731</v>
      </c>
      <c r="C549" s="2" t="s">
        <v>1041</v>
      </c>
      <c r="D549" s="2" t="s">
        <v>1042</v>
      </c>
      <c r="E549" s="4">
        <v>5</v>
      </c>
      <c r="F549" s="23"/>
    </row>
    <row r="550" spans="1:6" ht="18.75" customHeight="1" outlineLevel="1" x14ac:dyDescent="0.25">
      <c r="A550" s="15">
        <v>514</v>
      </c>
      <c r="B550" s="15" t="s">
        <v>731</v>
      </c>
      <c r="C550" s="1" t="s">
        <v>1043</v>
      </c>
      <c r="D550" s="1" t="s">
        <v>1044</v>
      </c>
      <c r="E550" s="7">
        <v>5</v>
      </c>
      <c r="F550" s="24"/>
    </row>
    <row r="551" spans="1:6" ht="21.75" customHeight="1" x14ac:dyDescent="0.25">
      <c r="A551" s="47" t="s">
        <v>1045</v>
      </c>
      <c r="B551" s="47"/>
      <c r="C551" s="47"/>
      <c r="D551" s="20">
        <f>COUNT(A552:A563)</f>
        <v>12</v>
      </c>
      <c r="E551" s="21">
        <f>SUM(E552:E563)</f>
        <v>55</v>
      </c>
      <c r="F551" s="22"/>
    </row>
    <row r="552" spans="1:6" ht="18.75" customHeight="1" outlineLevel="1" x14ac:dyDescent="0.25">
      <c r="A552" s="13">
        <v>515</v>
      </c>
      <c r="B552" s="13" t="s">
        <v>731</v>
      </c>
      <c r="C552" s="2" t="s">
        <v>1046</v>
      </c>
      <c r="D552" s="25"/>
      <c r="E552" s="26"/>
      <c r="F552" s="27" t="s">
        <v>1047</v>
      </c>
    </row>
    <row r="553" spans="1:6" ht="18.75" customHeight="1" outlineLevel="1" x14ac:dyDescent="0.25">
      <c r="A553" s="15">
        <v>516</v>
      </c>
      <c r="B553" s="15" t="s">
        <v>731</v>
      </c>
      <c r="C553" s="1" t="s">
        <v>1048</v>
      </c>
      <c r="D553" s="1" t="s">
        <v>683</v>
      </c>
      <c r="E553" s="7">
        <v>5</v>
      </c>
      <c r="F553" s="24"/>
    </row>
    <row r="554" spans="1:6" ht="18.75" customHeight="1" outlineLevel="1" x14ac:dyDescent="0.25">
      <c r="A554" s="13">
        <v>517</v>
      </c>
      <c r="B554" s="13" t="s">
        <v>731</v>
      </c>
      <c r="C554" s="2" t="s">
        <v>1049</v>
      </c>
      <c r="D554" s="2" t="s">
        <v>772</v>
      </c>
      <c r="E554" s="4">
        <v>5</v>
      </c>
      <c r="F554" s="23"/>
    </row>
    <row r="555" spans="1:6" ht="18.75" customHeight="1" outlineLevel="1" x14ac:dyDescent="0.25">
      <c r="A555" s="15">
        <v>518</v>
      </c>
      <c r="B555" s="15" t="s">
        <v>731</v>
      </c>
      <c r="C555" s="1" t="s">
        <v>1050</v>
      </c>
      <c r="D555" s="1" t="s">
        <v>1051</v>
      </c>
      <c r="E555" s="7">
        <v>5</v>
      </c>
      <c r="F555" s="24"/>
    </row>
    <row r="556" spans="1:6" ht="18.75" customHeight="1" outlineLevel="1" x14ac:dyDescent="0.25">
      <c r="A556" s="13">
        <v>519</v>
      </c>
      <c r="B556" s="13" t="s">
        <v>731</v>
      </c>
      <c r="C556" s="2" t="s">
        <v>1052</v>
      </c>
      <c r="D556" s="2" t="s">
        <v>1053</v>
      </c>
      <c r="E556" s="4">
        <v>5</v>
      </c>
      <c r="F556" s="23"/>
    </row>
    <row r="557" spans="1:6" ht="18.75" customHeight="1" outlineLevel="1" x14ac:dyDescent="0.25">
      <c r="A557" s="15">
        <v>520</v>
      </c>
      <c r="B557" s="15" t="s">
        <v>731</v>
      </c>
      <c r="C557" s="1" t="s">
        <v>1054</v>
      </c>
      <c r="D557" s="1" t="s">
        <v>1055</v>
      </c>
      <c r="E557" s="7">
        <v>5</v>
      </c>
      <c r="F557" s="24"/>
    </row>
    <row r="558" spans="1:6" ht="18.75" customHeight="1" outlineLevel="1" x14ac:dyDescent="0.25">
      <c r="A558" s="13">
        <v>521</v>
      </c>
      <c r="B558" s="13" t="s">
        <v>731</v>
      </c>
      <c r="C558" s="2" t="s">
        <v>1056</v>
      </c>
      <c r="D558" s="2" t="s">
        <v>1057</v>
      </c>
      <c r="E558" s="4">
        <v>5</v>
      </c>
      <c r="F558" s="23"/>
    </row>
    <row r="559" spans="1:6" ht="18.75" customHeight="1" outlineLevel="1" x14ac:dyDescent="0.25">
      <c r="A559" s="15">
        <v>522</v>
      </c>
      <c r="B559" s="15" t="s">
        <v>731</v>
      </c>
      <c r="C559" s="1" t="s">
        <v>1058</v>
      </c>
      <c r="D559" s="1" t="s">
        <v>1059</v>
      </c>
      <c r="E559" s="7">
        <v>5</v>
      </c>
      <c r="F559" s="24"/>
    </row>
    <row r="560" spans="1:6" ht="18.75" customHeight="1" outlineLevel="1" x14ac:dyDescent="0.25">
      <c r="A560" s="13">
        <v>523</v>
      </c>
      <c r="B560" s="13" t="s">
        <v>731</v>
      </c>
      <c r="C560" s="2" t="s">
        <v>1060</v>
      </c>
      <c r="D560" s="2" t="s">
        <v>1061</v>
      </c>
      <c r="E560" s="4">
        <v>5</v>
      </c>
      <c r="F560" s="23"/>
    </row>
    <row r="561" spans="1:6" ht="18.75" customHeight="1" outlineLevel="1" x14ac:dyDescent="0.25">
      <c r="A561" s="15">
        <v>524</v>
      </c>
      <c r="B561" s="15" t="s">
        <v>731</v>
      </c>
      <c r="C561" s="1" t="s">
        <v>1062</v>
      </c>
      <c r="D561" s="1" t="s">
        <v>1063</v>
      </c>
      <c r="E561" s="7">
        <v>5</v>
      </c>
      <c r="F561" s="24"/>
    </row>
    <row r="562" spans="1:6" ht="18.75" customHeight="1" outlineLevel="1" x14ac:dyDescent="0.25">
      <c r="A562" s="13">
        <v>525</v>
      </c>
      <c r="B562" s="13" t="s">
        <v>731</v>
      </c>
      <c r="C562" s="2" t="s">
        <v>1064</v>
      </c>
      <c r="D562" s="2" t="s">
        <v>1065</v>
      </c>
      <c r="E562" s="4">
        <v>5</v>
      </c>
      <c r="F562" s="23"/>
    </row>
    <row r="563" spans="1:6" ht="18.75" customHeight="1" outlineLevel="1" x14ac:dyDescent="0.25">
      <c r="A563" s="15">
        <v>526</v>
      </c>
      <c r="B563" s="15" t="s">
        <v>731</v>
      </c>
      <c r="C563" s="1" t="s">
        <v>1066</v>
      </c>
      <c r="D563" s="1" t="s">
        <v>1067</v>
      </c>
      <c r="E563" s="7">
        <v>5</v>
      </c>
      <c r="F563" s="24"/>
    </row>
    <row r="564" spans="1:6" ht="21.75" customHeight="1" x14ac:dyDescent="0.25">
      <c r="A564" s="47" t="s">
        <v>1068</v>
      </c>
      <c r="B564" s="47"/>
      <c r="C564" s="47"/>
      <c r="D564" s="20">
        <f>COUNT(A565:A576)</f>
        <v>12</v>
      </c>
      <c r="E564" s="21">
        <f>SUM(E565:E576)</f>
        <v>65</v>
      </c>
      <c r="F564" s="22"/>
    </row>
    <row r="565" spans="1:6" ht="18.75" customHeight="1" outlineLevel="1" x14ac:dyDescent="0.25">
      <c r="A565" s="13">
        <v>527</v>
      </c>
      <c r="B565" s="13" t="s">
        <v>731</v>
      </c>
      <c r="C565" s="2" t="s">
        <v>1069</v>
      </c>
      <c r="D565" s="2" t="s">
        <v>1070</v>
      </c>
      <c r="E565" s="4">
        <v>7</v>
      </c>
      <c r="F565" s="23"/>
    </row>
    <row r="566" spans="1:6" ht="18.75" customHeight="1" outlineLevel="1" x14ac:dyDescent="0.25">
      <c r="A566" s="15">
        <v>528</v>
      </c>
      <c r="B566" s="15" t="s">
        <v>731</v>
      </c>
      <c r="C566" s="1" t="s">
        <v>1071</v>
      </c>
      <c r="D566" s="1" t="s">
        <v>1072</v>
      </c>
      <c r="E566" s="7">
        <v>6</v>
      </c>
      <c r="F566" s="24"/>
    </row>
    <row r="567" spans="1:6" ht="18.75" customHeight="1" outlineLevel="1" x14ac:dyDescent="0.25">
      <c r="A567" s="13">
        <v>529</v>
      </c>
      <c r="B567" s="13" t="s">
        <v>731</v>
      </c>
      <c r="C567" s="2" t="s">
        <v>1073</v>
      </c>
      <c r="D567" s="2" t="s">
        <v>1074</v>
      </c>
      <c r="E567" s="4">
        <v>5</v>
      </c>
      <c r="F567" s="23"/>
    </row>
    <row r="568" spans="1:6" ht="18.75" customHeight="1" outlineLevel="1" x14ac:dyDescent="0.25">
      <c r="A568" s="15">
        <v>530</v>
      </c>
      <c r="B568" s="15" t="s">
        <v>731</v>
      </c>
      <c r="C568" s="1" t="s">
        <v>1075</v>
      </c>
      <c r="D568" s="1" t="s">
        <v>1076</v>
      </c>
      <c r="E568" s="7">
        <v>4</v>
      </c>
      <c r="F568" s="24"/>
    </row>
    <row r="569" spans="1:6" ht="18.75" customHeight="1" outlineLevel="1" x14ac:dyDescent="0.25">
      <c r="A569" s="13">
        <v>531</v>
      </c>
      <c r="B569" s="13" t="s">
        <v>731</v>
      </c>
      <c r="C569" s="2" t="s">
        <v>1077</v>
      </c>
      <c r="D569" s="2" t="s">
        <v>1078</v>
      </c>
      <c r="E569" s="4">
        <v>4</v>
      </c>
      <c r="F569" s="23"/>
    </row>
    <row r="570" spans="1:6" ht="18.75" customHeight="1" outlineLevel="1" x14ac:dyDescent="0.25">
      <c r="A570" s="15">
        <v>532</v>
      </c>
      <c r="B570" s="15" t="s">
        <v>731</v>
      </c>
      <c r="C570" s="1" t="s">
        <v>1079</v>
      </c>
      <c r="D570" s="1" t="s">
        <v>235</v>
      </c>
      <c r="E570" s="7">
        <v>6</v>
      </c>
      <c r="F570" s="24"/>
    </row>
    <row r="571" spans="1:6" ht="18.75" customHeight="1" outlineLevel="1" x14ac:dyDescent="0.25">
      <c r="A571" s="13">
        <v>533</v>
      </c>
      <c r="B571" s="13" t="s">
        <v>731</v>
      </c>
      <c r="C571" s="2" t="s">
        <v>1080</v>
      </c>
      <c r="D571" s="2" t="s">
        <v>1081</v>
      </c>
      <c r="E571" s="4">
        <v>5</v>
      </c>
      <c r="F571" s="23"/>
    </row>
    <row r="572" spans="1:6" ht="18.75" customHeight="1" outlineLevel="1" x14ac:dyDescent="0.25">
      <c r="A572" s="15">
        <v>534</v>
      </c>
      <c r="B572" s="15" t="s">
        <v>731</v>
      </c>
      <c r="C572" s="1" t="s">
        <v>1082</v>
      </c>
      <c r="D572" s="1" t="s">
        <v>1083</v>
      </c>
      <c r="E572" s="7">
        <v>4</v>
      </c>
      <c r="F572" s="24"/>
    </row>
    <row r="573" spans="1:6" ht="18.75" customHeight="1" outlineLevel="1" x14ac:dyDescent="0.25">
      <c r="A573" s="13">
        <v>535</v>
      </c>
      <c r="B573" s="13" t="s">
        <v>731</v>
      </c>
      <c r="C573" s="2" t="s">
        <v>1084</v>
      </c>
      <c r="D573" s="2" t="s">
        <v>1085</v>
      </c>
      <c r="E573" s="4">
        <v>7</v>
      </c>
      <c r="F573" s="23"/>
    </row>
    <row r="574" spans="1:6" ht="18.75" customHeight="1" outlineLevel="1" x14ac:dyDescent="0.25">
      <c r="A574" s="15">
        <v>536</v>
      </c>
      <c r="B574" s="15" t="s">
        <v>731</v>
      </c>
      <c r="C574" s="1" t="s">
        <v>825</v>
      </c>
      <c r="D574" s="1" t="s">
        <v>1086</v>
      </c>
      <c r="E574" s="7">
        <v>6</v>
      </c>
      <c r="F574" s="24"/>
    </row>
    <row r="575" spans="1:6" ht="18.75" customHeight="1" outlineLevel="1" x14ac:dyDescent="0.25">
      <c r="A575" s="13">
        <v>537</v>
      </c>
      <c r="B575" s="13" t="s">
        <v>731</v>
      </c>
      <c r="C575" s="2" t="s">
        <v>1087</v>
      </c>
      <c r="D575" s="2" t="s">
        <v>1088</v>
      </c>
      <c r="E575" s="4">
        <v>6</v>
      </c>
      <c r="F575" s="23"/>
    </row>
    <row r="576" spans="1:6" ht="18.75" customHeight="1" outlineLevel="1" x14ac:dyDescent="0.25">
      <c r="A576" s="15">
        <v>538</v>
      </c>
      <c r="B576" s="15" t="s">
        <v>731</v>
      </c>
      <c r="C576" s="1" t="s">
        <v>1089</v>
      </c>
      <c r="D576" s="1" t="s">
        <v>1090</v>
      </c>
      <c r="E576" s="7">
        <v>5</v>
      </c>
      <c r="F576" s="24"/>
    </row>
    <row r="577" spans="1:6" ht="21.75" customHeight="1" x14ac:dyDescent="0.25">
      <c r="A577" s="47" t="s">
        <v>1091</v>
      </c>
      <c r="B577" s="47"/>
      <c r="C577" s="47"/>
      <c r="D577" s="20">
        <f>COUNT(A578:A591)</f>
        <v>14</v>
      </c>
      <c r="E577" s="21">
        <f>SUM(E578:E591)</f>
        <v>67</v>
      </c>
      <c r="F577" s="22"/>
    </row>
    <row r="578" spans="1:6" ht="18.75" customHeight="1" outlineLevel="1" x14ac:dyDescent="0.25">
      <c r="A578" s="13">
        <v>539</v>
      </c>
      <c r="B578" s="13" t="s">
        <v>731</v>
      </c>
      <c r="C578" s="2" t="s">
        <v>1092</v>
      </c>
      <c r="D578" s="2" t="s">
        <v>1093</v>
      </c>
      <c r="E578" s="4">
        <v>5</v>
      </c>
      <c r="F578" s="23"/>
    </row>
    <row r="579" spans="1:6" ht="18.75" customHeight="1" outlineLevel="1" x14ac:dyDescent="0.25">
      <c r="A579" s="15">
        <v>540</v>
      </c>
      <c r="B579" s="15" t="s">
        <v>731</v>
      </c>
      <c r="C579" s="1" t="s">
        <v>1094</v>
      </c>
      <c r="D579" s="1" t="s">
        <v>1095</v>
      </c>
      <c r="E579" s="7">
        <v>4</v>
      </c>
      <c r="F579" s="24"/>
    </row>
    <row r="580" spans="1:6" ht="18.75" customHeight="1" outlineLevel="1" x14ac:dyDescent="0.25">
      <c r="A580" s="13">
        <v>541</v>
      </c>
      <c r="B580" s="13" t="s">
        <v>731</v>
      </c>
      <c r="C580" s="2" t="s">
        <v>1096</v>
      </c>
      <c r="D580" s="2" t="s">
        <v>1097</v>
      </c>
      <c r="E580" s="4">
        <v>4</v>
      </c>
      <c r="F580" s="23"/>
    </row>
    <row r="581" spans="1:6" ht="18.75" customHeight="1" outlineLevel="1" x14ac:dyDescent="0.25">
      <c r="A581" s="15">
        <v>542</v>
      </c>
      <c r="B581" s="15" t="s">
        <v>731</v>
      </c>
      <c r="C581" s="1" t="s">
        <v>1098</v>
      </c>
      <c r="D581" s="1" t="s">
        <v>1099</v>
      </c>
      <c r="E581" s="7">
        <v>3</v>
      </c>
      <c r="F581" s="24"/>
    </row>
    <row r="582" spans="1:6" ht="18.75" customHeight="1" outlineLevel="1" x14ac:dyDescent="0.25">
      <c r="A582" s="13">
        <v>543</v>
      </c>
      <c r="B582" s="13" t="s">
        <v>731</v>
      </c>
      <c r="C582" s="2" t="s">
        <v>1100</v>
      </c>
      <c r="D582" s="2" t="s">
        <v>1101</v>
      </c>
      <c r="E582" s="4">
        <v>4</v>
      </c>
      <c r="F582" s="23"/>
    </row>
    <row r="583" spans="1:6" ht="18.75" customHeight="1" outlineLevel="1" x14ac:dyDescent="0.25">
      <c r="A583" s="15">
        <v>544</v>
      </c>
      <c r="B583" s="15" t="s">
        <v>731</v>
      </c>
      <c r="C583" s="1" t="s">
        <v>1102</v>
      </c>
      <c r="D583" s="1" t="s">
        <v>1103</v>
      </c>
      <c r="E583" s="7">
        <v>7</v>
      </c>
      <c r="F583" s="24"/>
    </row>
    <row r="584" spans="1:6" ht="18.75" customHeight="1" outlineLevel="1" x14ac:dyDescent="0.25">
      <c r="A584" s="13">
        <v>545</v>
      </c>
      <c r="B584" s="13" t="s">
        <v>731</v>
      </c>
      <c r="C584" s="2" t="s">
        <v>1104</v>
      </c>
      <c r="D584" s="2" t="s">
        <v>1105</v>
      </c>
      <c r="E584" s="4">
        <v>6</v>
      </c>
      <c r="F584" s="23"/>
    </row>
    <row r="585" spans="1:6" ht="18.75" customHeight="1" outlineLevel="1" x14ac:dyDescent="0.25">
      <c r="A585" s="15">
        <v>546</v>
      </c>
      <c r="B585" s="15" t="s">
        <v>731</v>
      </c>
      <c r="C585" s="1" t="s">
        <v>1106</v>
      </c>
      <c r="D585" s="1" t="s">
        <v>1107</v>
      </c>
      <c r="E585" s="7">
        <v>7</v>
      </c>
      <c r="F585" s="24"/>
    </row>
    <row r="586" spans="1:6" ht="18.75" customHeight="1" outlineLevel="1" x14ac:dyDescent="0.25">
      <c r="A586" s="13">
        <v>547</v>
      </c>
      <c r="B586" s="13" t="s">
        <v>731</v>
      </c>
      <c r="C586" s="2" t="s">
        <v>1108</v>
      </c>
      <c r="D586" s="2" t="s">
        <v>1109</v>
      </c>
      <c r="E586" s="4">
        <v>5</v>
      </c>
      <c r="F586" s="23"/>
    </row>
    <row r="587" spans="1:6" ht="18.75" customHeight="1" outlineLevel="1" x14ac:dyDescent="0.25">
      <c r="A587" s="15">
        <v>548</v>
      </c>
      <c r="B587" s="15" t="s">
        <v>731</v>
      </c>
      <c r="C587" s="1" t="s">
        <v>1110</v>
      </c>
      <c r="D587" s="1" t="s">
        <v>1111</v>
      </c>
      <c r="E587" s="7">
        <v>3</v>
      </c>
      <c r="F587" s="24"/>
    </row>
    <row r="588" spans="1:6" ht="18.75" customHeight="1" outlineLevel="1" x14ac:dyDescent="0.25">
      <c r="A588" s="13">
        <v>549</v>
      </c>
      <c r="B588" s="13" t="s">
        <v>731</v>
      </c>
      <c r="C588" s="2" t="s">
        <v>1112</v>
      </c>
      <c r="D588" s="2" t="s">
        <v>1113</v>
      </c>
      <c r="E588" s="4">
        <v>5</v>
      </c>
      <c r="F588" s="23"/>
    </row>
    <row r="589" spans="1:6" ht="18.75" customHeight="1" outlineLevel="1" x14ac:dyDescent="0.25">
      <c r="A589" s="15">
        <v>550</v>
      </c>
      <c r="B589" s="15" t="s">
        <v>731</v>
      </c>
      <c r="C589" s="1" t="s">
        <v>1114</v>
      </c>
      <c r="D589" s="1" t="s">
        <v>1115</v>
      </c>
      <c r="E589" s="7">
        <v>3</v>
      </c>
      <c r="F589" s="24"/>
    </row>
    <row r="590" spans="1:6" ht="18.75" customHeight="1" outlineLevel="1" x14ac:dyDescent="0.25">
      <c r="A590" s="13">
        <v>551</v>
      </c>
      <c r="B590" s="13" t="s">
        <v>731</v>
      </c>
      <c r="C590" s="2" t="s">
        <v>1116</v>
      </c>
      <c r="D590" s="2" t="s">
        <v>1117</v>
      </c>
      <c r="E590" s="4">
        <v>5</v>
      </c>
      <c r="F590" s="23"/>
    </row>
    <row r="591" spans="1:6" ht="18.75" customHeight="1" outlineLevel="1" x14ac:dyDescent="0.25">
      <c r="A591" s="15">
        <v>552</v>
      </c>
      <c r="B591" s="15" t="s">
        <v>731</v>
      </c>
      <c r="C591" s="1" t="s">
        <v>1118</v>
      </c>
      <c r="D591" s="1" t="s">
        <v>1119</v>
      </c>
      <c r="E591" s="7">
        <v>6</v>
      </c>
      <c r="F591" s="24"/>
    </row>
    <row r="592" spans="1:6" ht="21.75" customHeight="1" x14ac:dyDescent="0.25">
      <c r="A592" s="47" t="s">
        <v>1120</v>
      </c>
      <c r="B592" s="47"/>
      <c r="C592" s="47"/>
      <c r="D592" s="20">
        <f>COUNT(A593:A607)</f>
        <v>15</v>
      </c>
      <c r="E592" s="21">
        <f>SUM(E593:E607)</f>
        <v>110</v>
      </c>
      <c r="F592" s="22"/>
    </row>
    <row r="593" spans="1:6" ht="18.75" customHeight="1" outlineLevel="1" x14ac:dyDescent="0.25">
      <c r="A593" s="13">
        <v>553</v>
      </c>
      <c r="B593" s="13" t="s">
        <v>731</v>
      </c>
      <c r="C593" s="2" t="s">
        <v>1121</v>
      </c>
      <c r="D593" s="2" t="s">
        <v>1122</v>
      </c>
      <c r="E593" s="4">
        <v>6</v>
      </c>
      <c r="F593" s="23"/>
    </row>
    <row r="594" spans="1:6" ht="18.75" customHeight="1" outlineLevel="1" x14ac:dyDescent="0.25">
      <c r="A594" s="15">
        <v>554</v>
      </c>
      <c r="B594" s="15" t="s">
        <v>731</v>
      </c>
      <c r="C594" s="1" t="s">
        <v>1123</v>
      </c>
      <c r="D594" s="1" t="s">
        <v>1124</v>
      </c>
      <c r="E594" s="7">
        <v>9</v>
      </c>
      <c r="F594" s="24"/>
    </row>
    <row r="595" spans="1:6" ht="18.75" customHeight="1" outlineLevel="1" x14ac:dyDescent="0.25">
      <c r="A595" s="13">
        <v>555</v>
      </c>
      <c r="B595" s="13" t="s">
        <v>731</v>
      </c>
      <c r="C595" s="2" t="s">
        <v>1125</v>
      </c>
      <c r="D595" s="2" t="s">
        <v>1126</v>
      </c>
      <c r="E595" s="4">
        <v>10</v>
      </c>
      <c r="F595" s="23"/>
    </row>
    <row r="596" spans="1:6" ht="18.75" customHeight="1" outlineLevel="1" x14ac:dyDescent="0.25">
      <c r="A596" s="15">
        <v>556</v>
      </c>
      <c r="B596" s="15" t="s">
        <v>731</v>
      </c>
      <c r="C596" s="1" t="s">
        <v>942</v>
      </c>
      <c r="D596" s="1" t="s">
        <v>1017</v>
      </c>
      <c r="E596" s="7">
        <v>8</v>
      </c>
      <c r="F596" s="24"/>
    </row>
    <row r="597" spans="1:6" ht="18.75" customHeight="1" outlineLevel="1" x14ac:dyDescent="0.25">
      <c r="A597" s="13">
        <v>557</v>
      </c>
      <c r="B597" s="13" t="s">
        <v>731</v>
      </c>
      <c r="C597" s="2" t="s">
        <v>1127</v>
      </c>
      <c r="D597" s="2" t="s">
        <v>1128</v>
      </c>
      <c r="E597" s="4">
        <v>7</v>
      </c>
      <c r="F597" s="23"/>
    </row>
    <row r="598" spans="1:6" ht="18.75" customHeight="1" outlineLevel="1" x14ac:dyDescent="0.25">
      <c r="A598" s="15">
        <v>558</v>
      </c>
      <c r="B598" s="15" t="s">
        <v>731</v>
      </c>
      <c r="C598" s="1" t="s">
        <v>1129</v>
      </c>
      <c r="D598" s="1" t="s">
        <v>1130</v>
      </c>
      <c r="E598" s="7">
        <v>5</v>
      </c>
      <c r="F598" s="24"/>
    </row>
    <row r="599" spans="1:6" ht="18.75" customHeight="1" outlineLevel="1" x14ac:dyDescent="0.25">
      <c r="A599" s="13">
        <v>559</v>
      </c>
      <c r="B599" s="13" t="s">
        <v>731</v>
      </c>
      <c r="C599" s="2" t="s">
        <v>1131</v>
      </c>
      <c r="D599" s="2" t="s">
        <v>1132</v>
      </c>
      <c r="E599" s="4">
        <v>8</v>
      </c>
      <c r="F599" s="23"/>
    </row>
    <row r="600" spans="1:6" ht="18.75" customHeight="1" outlineLevel="1" x14ac:dyDescent="0.25">
      <c r="A600" s="15">
        <v>560</v>
      </c>
      <c r="B600" s="15" t="s">
        <v>731</v>
      </c>
      <c r="C600" s="1" t="s">
        <v>1133</v>
      </c>
      <c r="D600" s="1" t="s">
        <v>1134</v>
      </c>
      <c r="E600" s="7">
        <v>8</v>
      </c>
      <c r="F600" s="24"/>
    </row>
    <row r="601" spans="1:6" ht="18.75" customHeight="1" outlineLevel="1" x14ac:dyDescent="0.25">
      <c r="A601" s="13">
        <v>561</v>
      </c>
      <c r="B601" s="13" t="s">
        <v>731</v>
      </c>
      <c r="C601" s="2" t="s">
        <v>1135</v>
      </c>
      <c r="D601" s="2" t="s">
        <v>1136</v>
      </c>
      <c r="E601" s="4">
        <v>8</v>
      </c>
      <c r="F601" s="23"/>
    </row>
    <row r="602" spans="1:6" ht="18.75" customHeight="1" outlineLevel="1" x14ac:dyDescent="0.25">
      <c r="A602" s="15">
        <v>562</v>
      </c>
      <c r="B602" s="15" t="s">
        <v>731</v>
      </c>
      <c r="C602" s="1" t="s">
        <v>1137</v>
      </c>
      <c r="D602" s="1" t="s">
        <v>1138</v>
      </c>
      <c r="E602" s="7">
        <v>7</v>
      </c>
      <c r="F602" s="24"/>
    </row>
    <row r="603" spans="1:6" ht="18.75" customHeight="1" outlineLevel="1" x14ac:dyDescent="0.25">
      <c r="A603" s="13">
        <v>563</v>
      </c>
      <c r="B603" s="13" t="s">
        <v>731</v>
      </c>
      <c r="C603" s="2" t="s">
        <v>1139</v>
      </c>
      <c r="D603" s="2" t="s">
        <v>1140</v>
      </c>
      <c r="E603" s="4">
        <v>7</v>
      </c>
      <c r="F603" s="23"/>
    </row>
    <row r="604" spans="1:6" ht="18.75" customHeight="1" outlineLevel="1" x14ac:dyDescent="0.25">
      <c r="A604" s="15">
        <v>564</v>
      </c>
      <c r="B604" s="15" t="s">
        <v>731</v>
      </c>
      <c r="C604" s="1" t="s">
        <v>1141</v>
      </c>
      <c r="D604" s="1" t="s">
        <v>1142</v>
      </c>
      <c r="E604" s="7">
        <v>6</v>
      </c>
      <c r="F604" s="24"/>
    </row>
    <row r="605" spans="1:6" ht="18.75" customHeight="1" outlineLevel="1" x14ac:dyDescent="0.25">
      <c r="A605" s="13">
        <v>565</v>
      </c>
      <c r="B605" s="13" t="s">
        <v>731</v>
      </c>
      <c r="C605" s="2" t="s">
        <v>1143</v>
      </c>
      <c r="D605" s="2" t="s">
        <v>1144</v>
      </c>
      <c r="E605" s="4">
        <v>7</v>
      </c>
      <c r="F605" s="23"/>
    </row>
    <row r="606" spans="1:6" ht="18.75" customHeight="1" outlineLevel="1" x14ac:dyDescent="0.25">
      <c r="A606" s="15">
        <v>566</v>
      </c>
      <c r="B606" s="15" t="s">
        <v>731</v>
      </c>
      <c r="C606" s="1" t="s">
        <v>1145</v>
      </c>
      <c r="D606" s="1" t="s">
        <v>1146</v>
      </c>
      <c r="E606" s="7">
        <v>6</v>
      </c>
      <c r="F606" s="24"/>
    </row>
    <row r="607" spans="1:6" ht="18.75" customHeight="1" outlineLevel="1" x14ac:dyDescent="0.25">
      <c r="A607" s="13">
        <v>567</v>
      </c>
      <c r="B607" s="13" t="s">
        <v>731</v>
      </c>
      <c r="C607" s="2" t="s">
        <v>1147</v>
      </c>
      <c r="D607" s="2" t="s">
        <v>1148</v>
      </c>
      <c r="E607" s="4">
        <v>8</v>
      </c>
      <c r="F607" s="23"/>
    </row>
    <row r="608" spans="1:6" ht="21.75" customHeight="1" x14ac:dyDescent="0.25">
      <c r="A608" s="47" t="s">
        <v>1149</v>
      </c>
      <c r="B608" s="47"/>
      <c r="C608" s="47"/>
      <c r="D608" s="20">
        <f>COUNT(A609:A628)</f>
        <v>20</v>
      </c>
      <c r="E608" s="21">
        <f>SUM(E609:E628)</f>
        <v>200</v>
      </c>
      <c r="F608" s="22"/>
    </row>
    <row r="609" spans="1:6" ht="18.75" customHeight="1" outlineLevel="1" x14ac:dyDescent="0.25">
      <c r="A609" s="13">
        <v>568</v>
      </c>
      <c r="B609" s="13" t="s">
        <v>731</v>
      </c>
      <c r="C609" s="2" t="s">
        <v>1150</v>
      </c>
      <c r="D609" s="2" t="s">
        <v>1151</v>
      </c>
      <c r="E609" s="4">
        <v>10</v>
      </c>
      <c r="F609" s="23"/>
    </row>
    <row r="610" spans="1:6" ht="18.75" customHeight="1" outlineLevel="1" x14ac:dyDescent="0.25">
      <c r="A610" s="15">
        <v>569</v>
      </c>
      <c r="B610" s="15" t="s">
        <v>731</v>
      </c>
      <c r="C610" s="1" t="s">
        <v>1152</v>
      </c>
      <c r="D610" s="1" t="s">
        <v>1153</v>
      </c>
      <c r="E610" s="7">
        <v>10</v>
      </c>
      <c r="F610" s="24"/>
    </row>
    <row r="611" spans="1:6" ht="18.75" customHeight="1" outlineLevel="1" x14ac:dyDescent="0.25">
      <c r="A611" s="13">
        <v>570</v>
      </c>
      <c r="B611" s="13" t="s">
        <v>731</v>
      </c>
      <c r="C611" s="2" t="s">
        <v>1154</v>
      </c>
      <c r="D611" s="2" t="s">
        <v>832</v>
      </c>
      <c r="E611" s="4">
        <v>10</v>
      </c>
      <c r="F611" s="23"/>
    </row>
    <row r="612" spans="1:6" ht="18.75" customHeight="1" outlineLevel="1" x14ac:dyDescent="0.25">
      <c r="A612" s="15">
        <v>571</v>
      </c>
      <c r="B612" s="15" t="s">
        <v>731</v>
      </c>
      <c r="C612" s="1" t="s">
        <v>1155</v>
      </c>
      <c r="D612" s="1" t="s">
        <v>1156</v>
      </c>
      <c r="E612" s="7">
        <v>10</v>
      </c>
      <c r="F612" s="24"/>
    </row>
    <row r="613" spans="1:6" ht="18.75" customHeight="1" outlineLevel="1" x14ac:dyDescent="0.25">
      <c r="A613" s="13">
        <v>572</v>
      </c>
      <c r="B613" s="13" t="s">
        <v>731</v>
      </c>
      <c r="C613" s="2" t="s">
        <v>1157</v>
      </c>
      <c r="D613" s="2" t="s">
        <v>1158</v>
      </c>
      <c r="E613" s="4">
        <v>10</v>
      </c>
      <c r="F613" s="23"/>
    </row>
    <row r="614" spans="1:6" ht="18.75" customHeight="1" outlineLevel="1" x14ac:dyDescent="0.25">
      <c r="A614" s="15">
        <v>573</v>
      </c>
      <c r="B614" s="15" t="s">
        <v>731</v>
      </c>
      <c r="C614" s="1" t="s">
        <v>1159</v>
      </c>
      <c r="D614" s="1" t="s">
        <v>1160</v>
      </c>
      <c r="E614" s="7">
        <v>10</v>
      </c>
      <c r="F614" s="24"/>
    </row>
    <row r="615" spans="1:6" ht="18.75" customHeight="1" outlineLevel="1" x14ac:dyDescent="0.25">
      <c r="A615" s="13">
        <v>574</v>
      </c>
      <c r="B615" s="13" t="s">
        <v>731</v>
      </c>
      <c r="C615" s="2" t="s">
        <v>1161</v>
      </c>
      <c r="D615" s="2" t="s">
        <v>1162</v>
      </c>
      <c r="E615" s="4">
        <v>10</v>
      </c>
      <c r="F615" s="23"/>
    </row>
    <row r="616" spans="1:6" ht="18.75" customHeight="1" outlineLevel="1" x14ac:dyDescent="0.25">
      <c r="A616" s="15">
        <v>575</v>
      </c>
      <c r="B616" s="15" t="s">
        <v>731</v>
      </c>
      <c r="C616" s="1" t="s">
        <v>1163</v>
      </c>
      <c r="D616" s="1" t="s">
        <v>1164</v>
      </c>
      <c r="E616" s="7">
        <v>10</v>
      </c>
      <c r="F616" s="24"/>
    </row>
    <row r="617" spans="1:6" ht="18.75" customHeight="1" outlineLevel="1" x14ac:dyDescent="0.25">
      <c r="A617" s="13">
        <v>576</v>
      </c>
      <c r="B617" s="13" t="s">
        <v>731</v>
      </c>
      <c r="C617" s="2" t="s">
        <v>1165</v>
      </c>
      <c r="D617" s="2" t="s">
        <v>1166</v>
      </c>
      <c r="E617" s="4">
        <v>10</v>
      </c>
      <c r="F617" s="23"/>
    </row>
    <row r="618" spans="1:6" ht="18.75" customHeight="1" outlineLevel="1" x14ac:dyDescent="0.25">
      <c r="A618" s="15">
        <v>577</v>
      </c>
      <c r="B618" s="15" t="s">
        <v>731</v>
      </c>
      <c r="C618" s="1" t="s">
        <v>1167</v>
      </c>
      <c r="D618" s="1" t="s">
        <v>1168</v>
      </c>
      <c r="E618" s="7">
        <v>10</v>
      </c>
      <c r="F618" s="24"/>
    </row>
    <row r="619" spans="1:6" ht="18.75" customHeight="1" outlineLevel="1" x14ac:dyDescent="0.25">
      <c r="A619" s="13">
        <v>578</v>
      </c>
      <c r="B619" s="13" t="s">
        <v>731</v>
      </c>
      <c r="C619" s="2" t="s">
        <v>1169</v>
      </c>
      <c r="D619" s="2" t="s">
        <v>1170</v>
      </c>
      <c r="E619" s="4">
        <v>10</v>
      </c>
      <c r="F619" s="23"/>
    </row>
    <row r="620" spans="1:6" ht="18.75" customHeight="1" outlineLevel="1" x14ac:dyDescent="0.25">
      <c r="A620" s="15">
        <v>579</v>
      </c>
      <c r="B620" s="15" t="s">
        <v>731</v>
      </c>
      <c r="C620" s="1" t="s">
        <v>1171</v>
      </c>
      <c r="D620" s="1" t="s">
        <v>1172</v>
      </c>
      <c r="E620" s="7">
        <v>10</v>
      </c>
      <c r="F620" s="24"/>
    </row>
    <row r="621" spans="1:6" ht="18.75" customHeight="1" outlineLevel="1" x14ac:dyDescent="0.25">
      <c r="A621" s="13">
        <v>580</v>
      </c>
      <c r="B621" s="13" t="s">
        <v>731</v>
      </c>
      <c r="C621" s="2" t="s">
        <v>1173</v>
      </c>
      <c r="D621" s="2" t="s">
        <v>1174</v>
      </c>
      <c r="E621" s="4">
        <v>10</v>
      </c>
      <c r="F621" s="23"/>
    </row>
    <row r="622" spans="1:6" ht="18.75" customHeight="1" outlineLevel="1" x14ac:dyDescent="0.25">
      <c r="A622" s="15">
        <v>581</v>
      </c>
      <c r="B622" s="15" t="s">
        <v>731</v>
      </c>
      <c r="C622" s="1" t="s">
        <v>1175</v>
      </c>
      <c r="D622" s="1" t="s">
        <v>1176</v>
      </c>
      <c r="E622" s="7">
        <v>10</v>
      </c>
      <c r="F622" s="24"/>
    </row>
    <row r="623" spans="1:6" ht="18.75" customHeight="1" outlineLevel="1" x14ac:dyDescent="0.25">
      <c r="A623" s="13">
        <v>582</v>
      </c>
      <c r="B623" s="13" t="s">
        <v>731</v>
      </c>
      <c r="C623" s="2" t="s">
        <v>1177</v>
      </c>
      <c r="D623" s="2" t="s">
        <v>1178</v>
      </c>
      <c r="E623" s="4">
        <v>10</v>
      </c>
      <c r="F623" s="23"/>
    </row>
    <row r="624" spans="1:6" ht="18.75" customHeight="1" outlineLevel="1" x14ac:dyDescent="0.25">
      <c r="A624" s="15">
        <v>583</v>
      </c>
      <c r="B624" s="15" t="s">
        <v>731</v>
      </c>
      <c r="C624" s="1" t="s">
        <v>1179</v>
      </c>
      <c r="D624" s="1" t="s">
        <v>1180</v>
      </c>
      <c r="E624" s="7">
        <v>10</v>
      </c>
      <c r="F624" s="24"/>
    </row>
    <row r="625" spans="1:6" ht="18.75" customHeight="1" outlineLevel="1" x14ac:dyDescent="0.25">
      <c r="A625" s="13">
        <v>584</v>
      </c>
      <c r="B625" s="13" t="s">
        <v>731</v>
      </c>
      <c r="C625" s="2" t="s">
        <v>1181</v>
      </c>
      <c r="D625" s="2" t="s">
        <v>1182</v>
      </c>
      <c r="E625" s="4">
        <v>10</v>
      </c>
      <c r="F625" s="23"/>
    </row>
    <row r="626" spans="1:6" ht="18.75" customHeight="1" outlineLevel="1" x14ac:dyDescent="0.25">
      <c r="A626" s="15">
        <v>585</v>
      </c>
      <c r="B626" s="15" t="s">
        <v>731</v>
      </c>
      <c r="C626" s="1" t="s">
        <v>1183</v>
      </c>
      <c r="D626" s="1" t="s">
        <v>1184</v>
      </c>
      <c r="E626" s="7">
        <v>10</v>
      </c>
      <c r="F626" s="24"/>
    </row>
    <row r="627" spans="1:6" ht="18.75" customHeight="1" outlineLevel="1" x14ac:dyDescent="0.25">
      <c r="A627" s="13">
        <v>586</v>
      </c>
      <c r="B627" s="13" t="s">
        <v>731</v>
      </c>
      <c r="C627" s="2" t="s">
        <v>1185</v>
      </c>
      <c r="D627" s="2" t="s">
        <v>1186</v>
      </c>
      <c r="E627" s="4">
        <v>10</v>
      </c>
      <c r="F627" s="23"/>
    </row>
    <row r="628" spans="1:6" ht="18.75" customHeight="1" outlineLevel="1" x14ac:dyDescent="0.25">
      <c r="A628" s="15">
        <v>587</v>
      </c>
      <c r="B628" s="15" t="s">
        <v>731</v>
      </c>
      <c r="C628" s="1" t="s">
        <v>1187</v>
      </c>
      <c r="D628" s="1" t="s">
        <v>1188</v>
      </c>
      <c r="E628" s="7">
        <v>10</v>
      </c>
      <c r="F628" s="24"/>
    </row>
    <row r="629" spans="1:6" ht="21.75" customHeight="1" x14ac:dyDescent="0.25">
      <c r="A629" s="47" t="s">
        <v>1189</v>
      </c>
      <c r="B629" s="47"/>
      <c r="C629" s="47"/>
      <c r="D629" s="20">
        <f>COUNT(A630:A652)</f>
        <v>23</v>
      </c>
      <c r="E629" s="21">
        <f>SUM(E630:E652)</f>
        <v>152</v>
      </c>
      <c r="F629" s="22"/>
    </row>
    <row r="630" spans="1:6" ht="18.75" customHeight="1" outlineLevel="1" x14ac:dyDescent="0.25">
      <c r="A630" s="13">
        <v>588</v>
      </c>
      <c r="B630" s="13" t="s">
        <v>731</v>
      </c>
      <c r="C630" s="2" t="s">
        <v>1190</v>
      </c>
      <c r="D630" s="2" t="s">
        <v>1191</v>
      </c>
      <c r="E630" s="4">
        <v>7</v>
      </c>
      <c r="F630" s="23"/>
    </row>
    <row r="631" spans="1:6" ht="18.75" customHeight="1" outlineLevel="1" x14ac:dyDescent="0.25">
      <c r="A631" s="15">
        <v>589</v>
      </c>
      <c r="B631" s="15" t="s">
        <v>731</v>
      </c>
      <c r="C631" s="1" t="s">
        <v>1192</v>
      </c>
      <c r="D631" s="1" t="s">
        <v>1193</v>
      </c>
      <c r="E631" s="7">
        <v>8</v>
      </c>
      <c r="F631" s="24"/>
    </row>
    <row r="632" spans="1:6" ht="18.75" customHeight="1" outlineLevel="1" x14ac:dyDescent="0.25">
      <c r="A632" s="13">
        <v>590</v>
      </c>
      <c r="B632" s="13" t="s">
        <v>731</v>
      </c>
      <c r="C632" s="2" t="s">
        <v>1194</v>
      </c>
      <c r="D632" s="2" t="s">
        <v>1195</v>
      </c>
      <c r="E632" s="4">
        <v>6</v>
      </c>
      <c r="F632" s="23"/>
    </row>
    <row r="633" spans="1:6" ht="18.75" customHeight="1" outlineLevel="1" x14ac:dyDescent="0.25">
      <c r="A633" s="15">
        <v>591</v>
      </c>
      <c r="B633" s="15" t="s">
        <v>731</v>
      </c>
      <c r="C633" s="1" t="s">
        <v>1196</v>
      </c>
      <c r="D633" s="1" t="s">
        <v>1197</v>
      </c>
      <c r="E633" s="7">
        <v>7</v>
      </c>
      <c r="F633" s="24"/>
    </row>
    <row r="634" spans="1:6" ht="18.75" customHeight="1" outlineLevel="1" x14ac:dyDescent="0.25">
      <c r="A634" s="13">
        <v>592</v>
      </c>
      <c r="B634" s="13" t="s">
        <v>731</v>
      </c>
      <c r="C634" s="2" t="s">
        <v>1198</v>
      </c>
      <c r="D634" s="2" t="s">
        <v>1199</v>
      </c>
      <c r="E634" s="4">
        <v>7</v>
      </c>
      <c r="F634" s="23"/>
    </row>
    <row r="635" spans="1:6" ht="18.75" customHeight="1" outlineLevel="1" x14ac:dyDescent="0.25">
      <c r="A635" s="15">
        <v>593</v>
      </c>
      <c r="B635" s="15" t="s">
        <v>731</v>
      </c>
      <c r="C635" s="1" t="s">
        <v>891</v>
      </c>
      <c r="D635" s="1" t="s">
        <v>1200</v>
      </c>
      <c r="E635" s="7">
        <v>5</v>
      </c>
      <c r="F635" s="24"/>
    </row>
    <row r="636" spans="1:6" ht="18.75" customHeight="1" outlineLevel="1" x14ac:dyDescent="0.25">
      <c r="A636" s="13">
        <v>594</v>
      </c>
      <c r="B636" s="13" t="s">
        <v>731</v>
      </c>
      <c r="C636" s="2" t="s">
        <v>1201</v>
      </c>
      <c r="D636" s="2" t="s">
        <v>1202</v>
      </c>
      <c r="E636" s="4">
        <v>6</v>
      </c>
      <c r="F636" s="23"/>
    </row>
    <row r="637" spans="1:6" ht="18.75" customHeight="1" outlineLevel="1" x14ac:dyDescent="0.25">
      <c r="A637" s="15">
        <v>595</v>
      </c>
      <c r="B637" s="15" t="s">
        <v>731</v>
      </c>
      <c r="C637" s="1" t="s">
        <v>1203</v>
      </c>
      <c r="D637" s="1" t="s">
        <v>1204</v>
      </c>
      <c r="E637" s="7">
        <v>6</v>
      </c>
      <c r="F637" s="24"/>
    </row>
    <row r="638" spans="1:6" ht="18.75" customHeight="1" outlineLevel="1" x14ac:dyDescent="0.25">
      <c r="A638" s="13">
        <v>596</v>
      </c>
      <c r="B638" s="13" t="s">
        <v>731</v>
      </c>
      <c r="C638" s="2" t="s">
        <v>1205</v>
      </c>
      <c r="D638" s="2" t="s">
        <v>1206</v>
      </c>
      <c r="E638" s="4">
        <v>6</v>
      </c>
      <c r="F638" s="23"/>
    </row>
    <row r="639" spans="1:6" ht="18.75" customHeight="1" outlineLevel="1" x14ac:dyDescent="0.25">
      <c r="A639" s="15">
        <v>597</v>
      </c>
      <c r="B639" s="15" t="s">
        <v>731</v>
      </c>
      <c r="C639" s="1" t="s">
        <v>1207</v>
      </c>
      <c r="D639" s="1" t="s">
        <v>1208</v>
      </c>
      <c r="E639" s="7">
        <v>7</v>
      </c>
      <c r="F639" s="24"/>
    </row>
    <row r="640" spans="1:6" ht="18.75" customHeight="1" outlineLevel="1" x14ac:dyDescent="0.25">
      <c r="A640" s="13">
        <v>598</v>
      </c>
      <c r="B640" s="13" t="s">
        <v>731</v>
      </c>
      <c r="C640" s="2" t="s">
        <v>834</v>
      </c>
      <c r="D640" s="2" t="s">
        <v>1209</v>
      </c>
      <c r="E640" s="4">
        <v>6</v>
      </c>
      <c r="F640" s="23"/>
    </row>
    <row r="641" spans="1:6" ht="18.75" customHeight="1" outlineLevel="1" x14ac:dyDescent="0.25">
      <c r="A641" s="15">
        <v>599</v>
      </c>
      <c r="B641" s="15" t="s">
        <v>731</v>
      </c>
      <c r="C641" s="1" t="s">
        <v>1210</v>
      </c>
      <c r="D641" s="1" t="s">
        <v>1211</v>
      </c>
      <c r="E641" s="7">
        <v>8</v>
      </c>
      <c r="F641" s="24"/>
    </row>
    <row r="642" spans="1:6" ht="18.75" customHeight="1" outlineLevel="1" x14ac:dyDescent="0.25">
      <c r="A642" s="13">
        <v>600</v>
      </c>
      <c r="B642" s="13" t="s">
        <v>731</v>
      </c>
      <c r="C642" s="2" t="s">
        <v>911</v>
      </c>
      <c r="D642" s="2" t="s">
        <v>1212</v>
      </c>
      <c r="E642" s="4">
        <v>5</v>
      </c>
      <c r="F642" s="23"/>
    </row>
    <row r="643" spans="1:6" ht="18.75" customHeight="1" outlineLevel="1" x14ac:dyDescent="0.25">
      <c r="A643" s="15">
        <v>601</v>
      </c>
      <c r="B643" s="15" t="s">
        <v>731</v>
      </c>
      <c r="C643" s="1" t="s">
        <v>1213</v>
      </c>
      <c r="D643" s="1" t="s">
        <v>1214</v>
      </c>
      <c r="E643" s="7">
        <v>6</v>
      </c>
      <c r="F643" s="24"/>
    </row>
    <row r="644" spans="1:6" ht="18.75" customHeight="1" outlineLevel="1" x14ac:dyDescent="0.25">
      <c r="A644" s="13">
        <v>602</v>
      </c>
      <c r="B644" s="13" t="s">
        <v>731</v>
      </c>
      <c r="C644" s="2" t="s">
        <v>1058</v>
      </c>
      <c r="D644" s="2" t="s">
        <v>1215</v>
      </c>
      <c r="E644" s="4">
        <v>6</v>
      </c>
      <c r="F644" s="23"/>
    </row>
    <row r="645" spans="1:6" ht="18.75" customHeight="1" outlineLevel="1" x14ac:dyDescent="0.25">
      <c r="A645" s="15">
        <v>603</v>
      </c>
      <c r="B645" s="15" t="s">
        <v>731</v>
      </c>
      <c r="C645" s="1" t="s">
        <v>1089</v>
      </c>
      <c r="D645" s="1" t="s">
        <v>1216</v>
      </c>
      <c r="E645" s="7">
        <v>9</v>
      </c>
      <c r="F645" s="24"/>
    </row>
    <row r="646" spans="1:6" ht="18.75" customHeight="1" outlineLevel="1" x14ac:dyDescent="0.25">
      <c r="A646" s="13">
        <v>604</v>
      </c>
      <c r="B646" s="13" t="s">
        <v>731</v>
      </c>
      <c r="C646" s="2" t="s">
        <v>1217</v>
      </c>
      <c r="D646" s="2" t="s">
        <v>1218</v>
      </c>
      <c r="E646" s="4">
        <v>7</v>
      </c>
      <c r="F646" s="23"/>
    </row>
    <row r="647" spans="1:6" ht="18.75" customHeight="1" outlineLevel="1" x14ac:dyDescent="0.25">
      <c r="A647" s="15">
        <v>605</v>
      </c>
      <c r="B647" s="15" t="s">
        <v>731</v>
      </c>
      <c r="C647" s="1" t="s">
        <v>1219</v>
      </c>
      <c r="D647" s="1" t="s">
        <v>1220</v>
      </c>
      <c r="E647" s="7">
        <v>8</v>
      </c>
      <c r="F647" s="24"/>
    </row>
    <row r="648" spans="1:6" ht="18.75" customHeight="1" outlineLevel="1" x14ac:dyDescent="0.25">
      <c r="A648" s="13">
        <v>606</v>
      </c>
      <c r="B648" s="13" t="s">
        <v>731</v>
      </c>
      <c r="C648" s="2" t="s">
        <v>1221</v>
      </c>
      <c r="D648" s="2" t="s">
        <v>1222</v>
      </c>
      <c r="E648" s="4">
        <v>7</v>
      </c>
      <c r="F648" s="23"/>
    </row>
    <row r="649" spans="1:6" ht="18.75" customHeight="1" outlineLevel="1" x14ac:dyDescent="0.25">
      <c r="A649" s="15">
        <v>607</v>
      </c>
      <c r="B649" s="15" t="s">
        <v>731</v>
      </c>
      <c r="C649" s="1" t="s">
        <v>1223</v>
      </c>
      <c r="D649" s="1" t="s">
        <v>1224</v>
      </c>
      <c r="E649" s="7">
        <v>5</v>
      </c>
      <c r="F649" s="24"/>
    </row>
    <row r="650" spans="1:6" ht="18.75" customHeight="1" outlineLevel="1" x14ac:dyDescent="0.25">
      <c r="A650" s="13">
        <v>608</v>
      </c>
      <c r="B650" s="13" t="s">
        <v>731</v>
      </c>
      <c r="C650" s="2" t="s">
        <v>1225</v>
      </c>
      <c r="D650" s="2" t="s">
        <v>1226</v>
      </c>
      <c r="E650" s="4">
        <v>7</v>
      </c>
      <c r="F650" s="23"/>
    </row>
    <row r="651" spans="1:6" ht="18.75" customHeight="1" outlineLevel="1" x14ac:dyDescent="0.25">
      <c r="A651" s="15">
        <v>609</v>
      </c>
      <c r="B651" s="15" t="s">
        <v>731</v>
      </c>
      <c r="C651" s="1" t="s">
        <v>1227</v>
      </c>
      <c r="D651" s="1" t="s">
        <v>1228</v>
      </c>
      <c r="E651" s="7">
        <v>7</v>
      </c>
      <c r="F651" s="24"/>
    </row>
    <row r="652" spans="1:6" ht="18.75" customHeight="1" outlineLevel="1" x14ac:dyDescent="0.25">
      <c r="A652" s="13">
        <v>610</v>
      </c>
      <c r="B652" s="13" t="s">
        <v>731</v>
      </c>
      <c r="C652" s="2" t="s">
        <v>1229</v>
      </c>
      <c r="D652" s="2" t="s">
        <v>1230</v>
      </c>
      <c r="E652" s="4">
        <v>6</v>
      </c>
      <c r="F652" s="23"/>
    </row>
    <row r="653" spans="1:6" ht="21.75" customHeight="1" x14ac:dyDescent="0.25">
      <c r="A653" s="47" t="s">
        <v>1231</v>
      </c>
      <c r="B653" s="47"/>
      <c r="C653" s="47"/>
      <c r="D653" s="20">
        <f>COUNT(A654:A665)</f>
        <v>12</v>
      </c>
      <c r="E653" s="21">
        <f>SUM(E654:E665)</f>
        <v>83</v>
      </c>
      <c r="F653" s="22"/>
    </row>
    <row r="654" spans="1:6" ht="18.75" customHeight="1" outlineLevel="1" x14ac:dyDescent="0.25">
      <c r="A654" s="13">
        <v>611</v>
      </c>
      <c r="B654" s="13" t="s">
        <v>731</v>
      </c>
      <c r="C654" s="2" t="s">
        <v>1232</v>
      </c>
      <c r="D654" s="2" t="s">
        <v>828</v>
      </c>
      <c r="E654" s="4">
        <v>7</v>
      </c>
      <c r="F654" s="23"/>
    </row>
    <row r="655" spans="1:6" ht="18.75" customHeight="1" outlineLevel="1" x14ac:dyDescent="0.25">
      <c r="A655" s="15">
        <v>612</v>
      </c>
      <c r="B655" s="15" t="s">
        <v>731</v>
      </c>
      <c r="C655" s="1" t="s">
        <v>1233</v>
      </c>
      <c r="D655" s="1" t="s">
        <v>1234</v>
      </c>
      <c r="E655" s="7">
        <v>7</v>
      </c>
      <c r="F655" s="24"/>
    </row>
    <row r="656" spans="1:6" ht="18.75" customHeight="1" outlineLevel="1" x14ac:dyDescent="0.25">
      <c r="A656" s="13">
        <v>613</v>
      </c>
      <c r="B656" s="13" t="s">
        <v>731</v>
      </c>
      <c r="C656" s="2" t="s">
        <v>1235</v>
      </c>
      <c r="D656" s="2" t="s">
        <v>1236</v>
      </c>
      <c r="E656" s="4">
        <v>7</v>
      </c>
      <c r="F656" s="23"/>
    </row>
    <row r="657" spans="1:6" ht="18.75" customHeight="1" outlineLevel="1" x14ac:dyDescent="0.25">
      <c r="A657" s="15">
        <v>614</v>
      </c>
      <c r="B657" s="15" t="s">
        <v>731</v>
      </c>
      <c r="C657" s="1" t="s">
        <v>1237</v>
      </c>
      <c r="D657" s="1" t="s">
        <v>1238</v>
      </c>
      <c r="E657" s="7">
        <v>7</v>
      </c>
      <c r="F657" s="24"/>
    </row>
    <row r="658" spans="1:6" ht="18.75" customHeight="1" outlineLevel="1" x14ac:dyDescent="0.25">
      <c r="A658" s="13">
        <v>615</v>
      </c>
      <c r="B658" s="13" t="s">
        <v>731</v>
      </c>
      <c r="C658" s="2" t="s">
        <v>1239</v>
      </c>
      <c r="D658" s="2" t="s">
        <v>1240</v>
      </c>
      <c r="E658" s="4">
        <v>6</v>
      </c>
      <c r="F658" s="23"/>
    </row>
    <row r="659" spans="1:6" ht="18.75" customHeight="1" outlineLevel="1" x14ac:dyDescent="0.25">
      <c r="A659" s="15">
        <v>616</v>
      </c>
      <c r="B659" s="15" t="s">
        <v>731</v>
      </c>
      <c r="C659" s="1" t="s">
        <v>1241</v>
      </c>
      <c r="D659" s="1" t="s">
        <v>1242</v>
      </c>
      <c r="E659" s="7">
        <v>7</v>
      </c>
      <c r="F659" s="24"/>
    </row>
    <row r="660" spans="1:6" ht="18.75" customHeight="1" outlineLevel="1" x14ac:dyDescent="0.25">
      <c r="A660" s="13">
        <v>617</v>
      </c>
      <c r="B660" s="13" t="s">
        <v>731</v>
      </c>
      <c r="C660" s="2" t="s">
        <v>1243</v>
      </c>
      <c r="D660" s="2" t="s">
        <v>1244</v>
      </c>
      <c r="E660" s="4">
        <v>7</v>
      </c>
      <c r="F660" s="23"/>
    </row>
    <row r="661" spans="1:6" ht="18.75" customHeight="1" outlineLevel="1" x14ac:dyDescent="0.25">
      <c r="A661" s="15">
        <v>618</v>
      </c>
      <c r="B661" s="15" t="s">
        <v>731</v>
      </c>
      <c r="C661" s="1" t="s">
        <v>1245</v>
      </c>
      <c r="D661" s="1" t="s">
        <v>1246</v>
      </c>
      <c r="E661" s="7">
        <v>7</v>
      </c>
      <c r="F661" s="24"/>
    </row>
    <row r="662" spans="1:6" ht="18.75" customHeight="1" outlineLevel="1" x14ac:dyDescent="0.25">
      <c r="A662" s="13">
        <v>619</v>
      </c>
      <c r="B662" s="13" t="s">
        <v>731</v>
      </c>
      <c r="C662" s="2" t="s">
        <v>1247</v>
      </c>
      <c r="D662" s="2" t="s">
        <v>1199</v>
      </c>
      <c r="E662" s="4">
        <v>7</v>
      </c>
      <c r="F662" s="23"/>
    </row>
    <row r="663" spans="1:6" ht="18.75" customHeight="1" outlineLevel="1" x14ac:dyDescent="0.25">
      <c r="A663" s="15">
        <v>620</v>
      </c>
      <c r="B663" s="15" t="s">
        <v>731</v>
      </c>
      <c r="C663" s="1" t="s">
        <v>1248</v>
      </c>
      <c r="D663" s="1" t="s">
        <v>1249</v>
      </c>
      <c r="E663" s="7">
        <v>7</v>
      </c>
      <c r="F663" s="24"/>
    </row>
    <row r="664" spans="1:6" ht="18.75" customHeight="1" outlineLevel="1" x14ac:dyDescent="0.25">
      <c r="A664" s="13">
        <v>621</v>
      </c>
      <c r="B664" s="13" t="s">
        <v>731</v>
      </c>
      <c r="C664" s="2" t="s">
        <v>1250</v>
      </c>
      <c r="D664" s="2" t="s">
        <v>1251</v>
      </c>
      <c r="E664" s="4">
        <v>7</v>
      </c>
      <c r="F664" s="23"/>
    </row>
    <row r="665" spans="1:6" ht="18.75" customHeight="1" outlineLevel="1" x14ac:dyDescent="0.25">
      <c r="A665" s="15">
        <v>622</v>
      </c>
      <c r="B665" s="15" t="s">
        <v>731</v>
      </c>
      <c r="C665" s="1" t="s">
        <v>1252</v>
      </c>
      <c r="D665" s="1" t="s">
        <v>1253</v>
      </c>
      <c r="E665" s="7">
        <v>7</v>
      </c>
      <c r="F665" s="24"/>
    </row>
    <row r="666" spans="1:6" ht="21.75" customHeight="1" x14ac:dyDescent="0.25">
      <c r="A666" s="47" t="s">
        <v>1254</v>
      </c>
      <c r="B666" s="47"/>
      <c r="C666" s="47"/>
      <c r="D666" s="20">
        <f>COUNT(A667:A679)</f>
        <v>13</v>
      </c>
      <c r="E666" s="21">
        <f>SUM(E667:E679)</f>
        <v>91</v>
      </c>
      <c r="F666" s="22"/>
    </row>
    <row r="667" spans="1:6" ht="18.75" customHeight="1" outlineLevel="1" x14ac:dyDescent="0.25">
      <c r="A667" s="13">
        <v>623</v>
      </c>
      <c r="B667" s="13" t="s">
        <v>731</v>
      </c>
      <c r="C667" s="2" t="s">
        <v>1255</v>
      </c>
      <c r="D667" s="2" t="s">
        <v>1256</v>
      </c>
      <c r="E667" s="4">
        <v>7</v>
      </c>
      <c r="F667" s="23"/>
    </row>
    <row r="668" spans="1:6" ht="18.75" customHeight="1" outlineLevel="1" x14ac:dyDescent="0.25">
      <c r="A668" s="15">
        <v>624</v>
      </c>
      <c r="B668" s="15" t="s">
        <v>731</v>
      </c>
      <c r="C668" s="1" t="s">
        <v>1257</v>
      </c>
      <c r="D668" s="1" t="s">
        <v>1258</v>
      </c>
      <c r="E668" s="7">
        <v>7</v>
      </c>
      <c r="F668" s="24"/>
    </row>
    <row r="669" spans="1:6" ht="18.75" customHeight="1" outlineLevel="1" x14ac:dyDescent="0.25">
      <c r="A669" s="13">
        <v>625</v>
      </c>
      <c r="B669" s="13" t="s">
        <v>731</v>
      </c>
      <c r="C669" s="2" t="s">
        <v>1165</v>
      </c>
      <c r="D669" s="2" t="s">
        <v>112</v>
      </c>
      <c r="E669" s="4">
        <v>7</v>
      </c>
      <c r="F669" s="23"/>
    </row>
    <row r="670" spans="1:6" ht="18.75" customHeight="1" outlineLevel="1" x14ac:dyDescent="0.25">
      <c r="A670" s="15">
        <v>626</v>
      </c>
      <c r="B670" s="15" t="s">
        <v>731</v>
      </c>
      <c r="C670" s="1" t="s">
        <v>1259</v>
      </c>
      <c r="D670" s="1" t="s">
        <v>1260</v>
      </c>
      <c r="E670" s="7">
        <v>7</v>
      </c>
      <c r="F670" s="24"/>
    </row>
    <row r="671" spans="1:6" ht="18.75" customHeight="1" outlineLevel="1" x14ac:dyDescent="0.25">
      <c r="A671" s="13">
        <v>627</v>
      </c>
      <c r="B671" s="13" t="s">
        <v>731</v>
      </c>
      <c r="C671" s="2" t="s">
        <v>1261</v>
      </c>
      <c r="D671" s="2" t="s">
        <v>1262</v>
      </c>
      <c r="E671" s="4">
        <v>7</v>
      </c>
      <c r="F671" s="23"/>
    </row>
    <row r="672" spans="1:6" ht="18.75" customHeight="1" outlineLevel="1" x14ac:dyDescent="0.25">
      <c r="A672" s="15">
        <v>628</v>
      </c>
      <c r="B672" s="15" t="s">
        <v>731</v>
      </c>
      <c r="C672" s="1" t="s">
        <v>1263</v>
      </c>
      <c r="D672" s="1" t="s">
        <v>1264</v>
      </c>
      <c r="E672" s="7">
        <v>7</v>
      </c>
      <c r="F672" s="24"/>
    </row>
    <row r="673" spans="1:6" ht="18.75" customHeight="1" outlineLevel="1" x14ac:dyDescent="0.25">
      <c r="A673" s="13">
        <v>629</v>
      </c>
      <c r="B673" s="13" t="s">
        <v>731</v>
      </c>
      <c r="C673" s="2" t="s">
        <v>1265</v>
      </c>
      <c r="D673" s="2" t="s">
        <v>1266</v>
      </c>
      <c r="E673" s="4">
        <v>7</v>
      </c>
      <c r="F673" s="23"/>
    </row>
    <row r="674" spans="1:6" ht="18.75" customHeight="1" outlineLevel="1" x14ac:dyDescent="0.25">
      <c r="A674" s="15">
        <v>630</v>
      </c>
      <c r="B674" s="15" t="s">
        <v>731</v>
      </c>
      <c r="C674" s="1" t="s">
        <v>1267</v>
      </c>
      <c r="D674" s="1" t="s">
        <v>1268</v>
      </c>
      <c r="E674" s="7">
        <v>7</v>
      </c>
      <c r="F674" s="24"/>
    </row>
    <row r="675" spans="1:6" ht="18.75" customHeight="1" outlineLevel="1" x14ac:dyDescent="0.25">
      <c r="A675" s="13">
        <v>631</v>
      </c>
      <c r="B675" s="13" t="s">
        <v>731</v>
      </c>
      <c r="C675" s="2" t="s">
        <v>1269</v>
      </c>
      <c r="D675" s="2" t="s">
        <v>1270</v>
      </c>
      <c r="E675" s="4">
        <v>7</v>
      </c>
      <c r="F675" s="23"/>
    </row>
    <row r="676" spans="1:6" ht="18.75" customHeight="1" outlineLevel="1" x14ac:dyDescent="0.25">
      <c r="A676" s="15">
        <v>632</v>
      </c>
      <c r="B676" s="15" t="s">
        <v>731</v>
      </c>
      <c r="C676" s="1" t="s">
        <v>1271</v>
      </c>
      <c r="D676" s="1" t="s">
        <v>1272</v>
      </c>
      <c r="E676" s="7">
        <v>7</v>
      </c>
      <c r="F676" s="24"/>
    </row>
    <row r="677" spans="1:6" ht="18.75" customHeight="1" outlineLevel="1" x14ac:dyDescent="0.25">
      <c r="A677" s="13">
        <v>633</v>
      </c>
      <c r="B677" s="13" t="s">
        <v>731</v>
      </c>
      <c r="C677" s="2" t="s">
        <v>740</v>
      </c>
      <c r="D677" s="2" t="s">
        <v>1273</v>
      </c>
      <c r="E677" s="4">
        <v>7</v>
      </c>
      <c r="F677" s="23"/>
    </row>
    <row r="678" spans="1:6" ht="18.75" customHeight="1" outlineLevel="1" x14ac:dyDescent="0.25">
      <c r="A678" s="15">
        <v>634</v>
      </c>
      <c r="B678" s="15" t="s">
        <v>731</v>
      </c>
      <c r="C678" s="1" t="s">
        <v>1274</v>
      </c>
      <c r="D678" s="1" t="s">
        <v>1275</v>
      </c>
      <c r="E678" s="7">
        <v>7</v>
      </c>
      <c r="F678" s="24"/>
    </row>
    <row r="679" spans="1:6" ht="18.75" customHeight="1" outlineLevel="1" x14ac:dyDescent="0.25">
      <c r="A679" s="13">
        <v>635</v>
      </c>
      <c r="B679" s="13" t="s">
        <v>731</v>
      </c>
      <c r="C679" s="2" t="s">
        <v>891</v>
      </c>
      <c r="D679" s="2" t="s">
        <v>1276</v>
      </c>
      <c r="E679" s="4">
        <v>7</v>
      </c>
      <c r="F679" s="23"/>
    </row>
    <row r="680" spans="1:6" ht="21.75" customHeight="1" x14ac:dyDescent="0.25">
      <c r="A680" s="47" t="s">
        <v>1277</v>
      </c>
      <c r="B680" s="47"/>
      <c r="C680" s="47"/>
      <c r="D680" s="20">
        <f>COUNT(A681:A697)</f>
        <v>17</v>
      </c>
      <c r="E680" s="21">
        <f>SUM(E681:E697)</f>
        <v>102</v>
      </c>
      <c r="F680" s="22"/>
    </row>
    <row r="681" spans="1:6" ht="18.75" customHeight="1" outlineLevel="1" x14ac:dyDescent="0.25">
      <c r="A681" s="13">
        <v>636</v>
      </c>
      <c r="B681" s="13" t="s">
        <v>731</v>
      </c>
      <c r="C681" s="2" t="s">
        <v>1278</v>
      </c>
      <c r="D681" s="2" t="s">
        <v>1279</v>
      </c>
      <c r="E681" s="4">
        <v>6</v>
      </c>
      <c r="F681" s="23"/>
    </row>
    <row r="682" spans="1:6" ht="18.75" customHeight="1" outlineLevel="1" x14ac:dyDescent="0.25">
      <c r="A682" s="15">
        <v>637</v>
      </c>
      <c r="B682" s="15" t="s">
        <v>731</v>
      </c>
      <c r="C682" s="1" t="s">
        <v>1280</v>
      </c>
      <c r="D682" s="1" t="s">
        <v>1281</v>
      </c>
      <c r="E682" s="7">
        <v>6</v>
      </c>
      <c r="F682" s="24"/>
    </row>
    <row r="683" spans="1:6" ht="18.75" customHeight="1" outlineLevel="1" x14ac:dyDescent="0.25">
      <c r="A683" s="13">
        <v>638</v>
      </c>
      <c r="B683" s="13" t="s">
        <v>731</v>
      </c>
      <c r="C683" s="2" t="s">
        <v>1282</v>
      </c>
      <c r="D683" s="2" t="s">
        <v>1283</v>
      </c>
      <c r="E683" s="4">
        <v>6</v>
      </c>
      <c r="F683" s="23"/>
    </row>
    <row r="684" spans="1:6" ht="18.75" customHeight="1" outlineLevel="1" x14ac:dyDescent="0.25">
      <c r="A684" s="15">
        <v>639</v>
      </c>
      <c r="B684" s="15" t="s">
        <v>731</v>
      </c>
      <c r="C684" s="1" t="s">
        <v>1284</v>
      </c>
      <c r="D684" s="1" t="s">
        <v>1285</v>
      </c>
      <c r="E684" s="7">
        <v>6</v>
      </c>
      <c r="F684" s="24"/>
    </row>
    <row r="685" spans="1:6" ht="18.75" customHeight="1" outlineLevel="1" x14ac:dyDescent="0.25">
      <c r="A685" s="13">
        <v>640</v>
      </c>
      <c r="B685" s="13" t="s">
        <v>731</v>
      </c>
      <c r="C685" s="2" t="s">
        <v>1286</v>
      </c>
      <c r="D685" s="2" t="s">
        <v>1287</v>
      </c>
      <c r="E685" s="4">
        <v>6</v>
      </c>
      <c r="F685" s="23"/>
    </row>
    <row r="686" spans="1:6" ht="18.75" customHeight="1" outlineLevel="1" x14ac:dyDescent="0.25">
      <c r="A686" s="15">
        <v>641</v>
      </c>
      <c r="B686" s="15" t="s">
        <v>731</v>
      </c>
      <c r="C686" s="1" t="s">
        <v>1288</v>
      </c>
      <c r="D686" s="1" t="s">
        <v>1289</v>
      </c>
      <c r="E686" s="7">
        <v>6</v>
      </c>
      <c r="F686" s="24"/>
    </row>
    <row r="687" spans="1:6" ht="18.75" customHeight="1" outlineLevel="1" x14ac:dyDescent="0.25">
      <c r="A687" s="13">
        <v>642</v>
      </c>
      <c r="B687" s="13" t="s">
        <v>731</v>
      </c>
      <c r="C687" s="2" t="s">
        <v>1290</v>
      </c>
      <c r="D687" s="2" t="s">
        <v>1291</v>
      </c>
      <c r="E687" s="4">
        <v>6</v>
      </c>
      <c r="F687" s="23"/>
    </row>
    <row r="688" spans="1:6" ht="18.75" customHeight="1" outlineLevel="1" x14ac:dyDescent="0.25">
      <c r="A688" s="15">
        <v>643</v>
      </c>
      <c r="B688" s="15" t="s">
        <v>731</v>
      </c>
      <c r="C688" s="1" t="s">
        <v>1292</v>
      </c>
      <c r="D688" s="1" t="s">
        <v>1293</v>
      </c>
      <c r="E688" s="7">
        <v>6</v>
      </c>
      <c r="F688" s="24"/>
    </row>
    <row r="689" spans="1:6" ht="18.75" customHeight="1" outlineLevel="1" x14ac:dyDescent="0.25">
      <c r="A689" s="13">
        <v>644</v>
      </c>
      <c r="B689" s="13" t="s">
        <v>731</v>
      </c>
      <c r="C689" s="2" t="s">
        <v>1294</v>
      </c>
      <c r="D689" s="2" t="s">
        <v>1295</v>
      </c>
      <c r="E689" s="4">
        <v>6</v>
      </c>
      <c r="F689" s="23"/>
    </row>
    <row r="690" spans="1:6" ht="18.75" customHeight="1" outlineLevel="1" x14ac:dyDescent="0.25">
      <c r="A690" s="15">
        <v>645</v>
      </c>
      <c r="B690" s="15" t="s">
        <v>731</v>
      </c>
      <c r="C690" s="1" t="s">
        <v>1296</v>
      </c>
      <c r="D690" s="1" t="s">
        <v>608</v>
      </c>
      <c r="E690" s="7">
        <v>6</v>
      </c>
      <c r="F690" s="24"/>
    </row>
    <row r="691" spans="1:6" ht="18.75" customHeight="1" outlineLevel="1" x14ac:dyDescent="0.25">
      <c r="A691" s="13">
        <v>646</v>
      </c>
      <c r="B691" s="13" t="s">
        <v>731</v>
      </c>
      <c r="C691" s="2" t="s">
        <v>1297</v>
      </c>
      <c r="D691" s="2" t="s">
        <v>1298</v>
      </c>
      <c r="E691" s="4">
        <v>6</v>
      </c>
      <c r="F691" s="23"/>
    </row>
    <row r="692" spans="1:6" ht="18.75" customHeight="1" outlineLevel="1" x14ac:dyDescent="0.25">
      <c r="A692" s="15">
        <v>647</v>
      </c>
      <c r="B692" s="15" t="s">
        <v>731</v>
      </c>
      <c r="C692" s="1" t="s">
        <v>1299</v>
      </c>
      <c r="D692" s="1" t="s">
        <v>1300</v>
      </c>
      <c r="E692" s="7">
        <v>6</v>
      </c>
      <c r="F692" s="24"/>
    </row>
    <row r="693" spans="1:6" ht="18.75" customHeight="1" outlineLevel="1" x14ac:dyDescent="0.25">
      <c r="A693" s="13">
        <v>648</v>
      </c>
      <c r="B693" s="13" t="s">
        <v>731</v>
      </c>
      <c r="C693" s="2" t="s">
        <v>1301</v>
      </c>
      <c r="D693" s="2" t="s">
        <v>1302</v>
      </c>
      <c r="E693" s="4">
        <v>6</v>
      </c>
      <c r="F693" s="23"/>
    </row>
    <row r="694" spans="1:6" ht="18.75" customHeight="1" outlineLevel="1" x14ac:dyDescent="0.25">
      <c r="A694" s="15">
        <v>649</v>
      </c>
      <c r="B694" s="15" t="s">
        <v>731</v>
      </c>
      <c r="C694" s="1" t="s">
        <v>1303</v>
      </c>
      <c r="D694" s="1" t="s">
        <v>1304</v>
      </c>
      <c r="E694" s="7">
        <v>6</v>
      </c>
      <c r="F694" s="24"/>
    </row>
    <row r="695" spans="1:6" ht="18.75" customHeight="1" outlineLevel="1" x14ac:dyDescent="0.25">
      <c r="A695" s="13">
        <v>650</v>
      </c>
      <c r="B695" s="13" t="s">
        <v>731</v>
      </c>
      <c r="C695" s="2" t="s">
        <v>1305</v>
      </c>
      <c r="D695" s="2" t="s">
        <v>1306</v>
      </c>
      <c r="E695" s="4">
        <v>6</v>
      </c>
      <c r="F695" s="23"/>
    </row>
    <row r="696" spans="1:6" ht="18.75" customHeight="1" outlineLevel="1" x14ac:dyDescent="0.25">
      <c r="A696" s="15">
        <v>651</v>
      </c>
      <c r="B696" s="15" t="s">
        <v>731</v>
      </c>
      <c r="C696" s="1" t="s">
        <v>1307</v>
      </c>
      <c r="D696" s="1" t="s">
        <v>461</v>
      </c>
      <c r="E696" s="7">
        <v>6</v>
      </c>
      <c r="F696" s="24"/>
    </row>
    <row r="697" spans="1:6" ht="18.75" customHeight="1" outlineLevel="1" x14ac:dyDescent="0.25">
      <c r="A697" s="13">
        <v>652</v>
      </c>
      <c r="B697" s="13" t="s">
        <v>731</v>
      </c>
      <c r="C697" s="2" t="s">
        <v>1308</v>
      </c>
      <c r="D697" s="2" t="s">
        <v>1309</v>
      </c>
      <c r="E697" s="4">
        <v>6</v>
      </c>
      <c r="F697" s="23"/>
    </row>
    <row r="698" spans="1:6" ht="21.75" customHeight="1" x14ac:dyDescent="0.25">
      <c r="A698" s="47" t="s">
        <v>1310</v>
      </c>
      <c r="B698" s="47"/>
      <c r="C698" s="47"/>
      <c r="D698" s="20">
        <f>COUNT(A699:A712)</f>
        <v>14</v>
      </c>
      <c r="E698" s="21">
        <f>SUM(E699:E712)</f>
        <v>70</v>
      </c>
      <c r="F698" s="22"/>
    </row>
    <row r="699" spans="1:6" ht="18.75" customHeight="1" outlineLevel="1" x14ac:dyDescent="0.25">
      <c r="A699" s="13">
        <v>653</v>
      </c>
      <c r="B699" s="13" t="s">
        <v>731</v>
      </c>
      <c r="C699" s="2" t="s">
        <v>1311</v>
      </c>
      <c r="D699" s="2" t="s">
        <v>1312</v>
      </c>
      <c r="E699" s="4">
        <v>5</v>
      </c>
      <c r="F699" s="23"/>
    </row>
    <row r="700" spans="1:6" ht="18.75" customHeight="1" outlineLevel="1" x14ac:dyDescent="0.25">
      <c r="A700" s="15">
        <v>654</v>
      </c>
      <c r="B700" s="15" t="s">
        <v>731</v>
      </c>
      <c r="C700" s="1" t="s">
        <v>1313</v>
      </c>
      <c r="D700" s="1" t="s">
        <v>1314</v>
      </c>
      <c r="E700" s="7">
        <v>5</v>
      </c>
      <c r="F700" s="24"/>
    </row>
    <row r="701" spans="1:6" ht="18.75" customHeight="1" outlineLevel="1" x14ac:dyDescent="0.25">
      <c r="A701" s="13">
        <v>655</v>
      </c>
      <c r="B701" s="13" t="s">
        <v>731</v>
      </c>
      <c r="C701" s="2" t="s">
        <v>1315</v>
      </c>
      <c r="D701" s="2" t="s">
        <v>1316</v>
      </c>
      <c r="E701" s="4">
        <v>5</v>
      </c>
      <c r="F701" s="23"/>
    </row>
    <row r="702" spans="1:6" ht="18.75" customHeight="1" outlineLevel="1" x14ac:dyDescent="0.25">
      <c r="A702" s="15">
        <v>656</v>
      </c>
      <c r="B702" s="15" t="s">
        <v>731</v>
      </c>
      <c r="C702" s="1" t="s">
        <v>1317</v>
      </c>
      <c r="D702" s="1" t="s">
        <v>1318</v>
      </c>
      <c r="E702" s="7">
        <v>5</v>
      </c>
      <c r="F702" s="24"/>
    </row>
    <row r="703" spans="1:6" ht="18.75" customHeight="1" outlineLevel="1" x14ac:dyDescent="0.25">
      <c r="A703" s="13">
        <v>657</v>
      </c>
      <c r="B703" s="13" t="s">
        <v>731</v>
      </c>
      <c r="C703" s="2" t="s">
        <v>1319</v>
      </c>
      <c r="D703" s="2" t="s">
        <v>1320</v>
      </c>
      <c r="E703" s="4">
        <v>5</v>
      </c>
      <c r="F703" s="23"/>
    </row>
    <row r="704" spans="1:6" ht="18.75" customHeight="1" outlineLevel="1" x14ac:dyDescent="0.25">
      <c r="A704" s="15">
        <v>658</v>
      </c>
      <c r="B704" s="15" t="s">
        <v>731</v>
      </c>
      <c r="C704" s="1" t="s">
        <v>1321</v>
      </c>
      <c r="D704" s="1" t="s">
        <v>1322</v>
      </c>
      <c r="E704" s="7">
        <v>5</v>
      </c>
      <c r="F704" s="24"/>
    </row>
    <row r="705" spans="1:6" ht="18.75" customHeight="1" outlineLevel="1" x14ac:dyDescent="0.25">
      <c r="A705" s="13">
        <v>659</v>
      </c>
      <c r="B705" s="13" t="s">
        <v>731</v>
      </c>
      <c r="C705" s="2" t="s">
        <v>1323</v>
      </c>
      <c r="D705" s="2" t="s">
        <v>1324</v>
      </c>
      <c r="E705" s="4">
        <v>5</v>
      </c>
      <c r="F705" s="23"/>
    </row>
    <row r="706" spans="1:6" ht="18.75" customHeight="1" outlineLevel="1" x14ac:dyDescent="0.25">
      <c r="A706" s="15">
        <v>660</v>
      </c>
      <c r="B706" s="15" t="s">
        <v>731</v>
      </c>
      <c r="C706" s="1" t="s">
        <v>1325</v>
      </c>
      <c r="D706" s="1" t="s">
        <v>1326</v>
      </c>
      <c r="E706" s="7">
        <v>5</v>
      </c>
      <c r="F706" s="24"/>
    </row>
    <row r="707" spans="1:6" ht="18.75" customHeight="1" outlineLevel="1" x14ac:dyDescent="0.25">
      <c r="A707" s="13">
        <v>661</v>
      </c>
      <c r="B707" s="13" t="s">
        <v>731</v>
      </c>
      <c r="C707" s="2" t="s">
        <v>1327</v>
      </c>
      <c r="D707" s="2" t="s">
        <v>1328</v>
      </c>
      <c r="E707" s="4">
        <v>5</v>
      </c>
      <c r="F707" s="23"/>
    </row>
    <row r="708" spans="1:6" ht="18.75" customHeight="1" outlineLevel="1" x14ac:dyDescent="0.25">
      <c r="A708" s="15">
        <v>662</v>
      </c>
      <c r="B708" s="15" t="s">
        <v>731</v>
      </c>
      <c r="C708" s="1" t="s">
        <v>1329</v>
      </c>
      <c r="D708" s="1" t="s">
        <v>1330</v>
      </c>
      <c r="E708" s="7">
        <v>5</v>
      </c>
      <c r="F708" s="24"/>
    </row>
    <row r="709" spans="1:6" ht="18.75" customHeight="1" outlineLevel="1" x14ac:dyDescent="0.25">
      <c r="A709" s="13">
        <v>663</v>
      </c>
      <c r="B709" s="13" t="s">
        <v>731</v>
      </c>
      <c r="C709" s="2" t="s">
        <v>1331</v>
      </c>
      <c r="D709" s="2" t="s">
        <v>1332</v>
      </c>
      <c r="E709" s="4">
        <v>5</v>
      </c>
      <c r="F709" s="23"/>
    </row>
    <row r="710" spans="1:6" ht="18.75" customHeight="1" outlineLevel="1" x14ac:dyDescent="0.25">
      <c r="A710" s="15">
        <v>664</v>
      </c>
      <c r="B710" s="15" t="s">
        <v>731</v>
      </c>
      <c r="C710" s="1" t="s">
        <v>1333</v>
      </c>
      <c r="D710" s="1" t="s">
        <v>1334</v>
      </c>
      <c r="E710" s="7">
        <v>5</v>
      </c>
      <c r="F710" s="24"/>
    </row>
    <row r="711" spans="1:6" ht="18.75" customHeight="1" outlineLevel="1" x14ac:dyDescent="0.25">
      <c r="A711" s="13">
        <v>665</v>
      </c>
      <c r="B711" s="13" t="s">
        <v>731</v>
      </c>
      <c r="C711" s="2" t="s">
        <v>1335</v>
      </c>
      <c r="D711" s="2" t="s">
        <v>1336</v>
      </c>
      <c r="E711" s="4">
        <v>5</v>
      </c>
      <c r="F711" s="23"/>
    </row>
    <row r="712" spans="1:6" ht="18.75" customHeight="1" outlineLevel="1" x14ac:dyDescent="0.25">
      <c r="A712" s="15">
        <v>666</v>
      </c>
      <c r="B712" s="15" t="s">
        <v>731</v>
      </c>
      <c r="C712" s="1" t="s">
        <v>1337</v>
      </c>
      <c r="D712" s="1" t="s">
        <v>374</v>
      </c>
      <c r="E712" s="7">
        <v>5</v>
      </c>
      <c r="F712" s="24"/>
    </row>
    <row r="713" spans="1:6" ht="21.75" customHeight="1" x14ac:dyDescent="0.25">
      <c r="A713" s="47" t="s">
        <v>1338</v>
      </c>
      <c r="B713" s="47"/>
      <c r="C713" s="47"/>
      <c r="D713" s="20">
        <f>COUNT(A714:A727)</f>
        <v>14</v>
      </c>
      <c r="E713" s="21">
        <f>SUM(E714:E727)</f>
        <v>70</v>
      </c>
      <c r="F713" s="22"/>
    </row>
    <row r="714" spans="1:6" ht="18.75" customHeight="1" outlineLevel="1" x14ac:dyDescent="0.25">
      <c r="A714" s="13">
        <v>667</v>
      </c>
      <c r="B714" s="13" t="s">
        <v>731</v>
      </c>
      <c r="C714" s="2" t="s">
        <v>1339</v>
      </c>
      <c r="D714" s="2" t="s">
        <v>1340</v>
      </c>
      <c r="E714" s="4">
        <v>5</v>
      </c>
      <c r="F714" s="23"/>
    </row>
    <row r="715" spans="1:6" ht="18.75" customHeight="1" outlineLevel="1" x14ac:dyDescent="0.25">
      <c r="A715" s="15">
        <v>668</v>
      </c>
      <c r="B715" s="15" t="s">
        <v>731</v>
      </c>
      <c r="C715" s="1" t="s">
        <v>1341</v>
      </c>
      <c r="D715" s="1" t="s">
        <v>1342</v>
      </c>
      <c r="E715" s="7">
        <v>5</v>
      </c>
      <c r="F715" s="24"/>
    </row>
    <row r="716" spans="1:6" ht="18.75" customHeight="1" outlineLevel="1" x14ac:dyDescent="0.25">
      <c r="A716" s="13">
        <v>669</v>
      </c>
      <c r="B716" s="13" t="s">
        <v>731</v>
      </c>
      <c r="C716" s="2" t="s">
        <v>1343</v>
      </c>
      <c r="D716" s="2" t="s">
        <v>1344</v>
      </c>
      <c r="E716" s="4">
        <v>5</v>
      </c>
      <c r="F716" s="23"/>
    </row>
    <row r="717" spans="1:6" ht="18.75" customHeight="1" outlineLevel="1" x14ac:dyDescent="0.25">
      <c r="A717" s="15">
        <v>670</v>
      </c>
      <c r="B717" s="15" t="s">
        <v>731</v>
      </c>
      <c r="C717" s="1" t="s">
        <v>1345</v>
      </c>
      <c r="D717" s="1" t="s">
        <v>1346</v>
      </c>
      <c r="E717" s="7">
        <v>5</v>
      </c>
      <c r="F717" s="24"/>
    </row>
    <row r="718" spans="1:6" ht="18.75" customHeight="1" outlineLevel="1" x14ac:dyDescent="0.25">
      <c r="A718" s="13">
        <v>671</v>
      </c>
      <c r="B718" s="13" t="s">
        <v>731</v>
      </c>
      <c r="C718" s="2" t="s">
        <v>1347</v>
      </c>
      <c r="D718" s="2" t="s">
        <v>1348</v>
      </c>
      <c r="E718" s="4">
        <v>5</v>
      </c>
      <c r="F718" s="23"/>
    </row>
    <row r="719" spans="1:6" ht="18.75" customHeight="1" outlineLevel="1" x14ac:dyDescent="0.25">
      <c r="A719" s="15">
        <v>672</v>
      </c>
      <c r="B719" s="15" t="s">
        <v>731</v>
      </c>
      <c r="C719" s="1" t="s">
        <v>1349</v>
      </c>
      <c r="D719" s="1" t="s">
        <v>1350</v>
      </c>
      <c r="E719" s="7">
        <v>5</v>
      </c>
      <c r="F719" s="24"/>
    </row>
    <row r="720" spans="1:6" ht="18.75" customHeight="1" outlineLevel="1" x14ac:dyDescent="0.25">
      <c r="A720" s="13">
        <v>673</v>
      </c>
      <c r="B720" s="13" t="s">
        <v>731</v>
      </c>
      <c r="C720" s="2" t="s">
        <v>1351</v>
      </c>
      <c r="D720" s="2" t="s">
        <v>1352</v>
      </c>
      <c r="E720" s="4">
        <v>5</v>
      </c>
      <c r="F720" s="23"/>
    </row>
    <row r="721" spans="1:6" ht="18.75" customHeight="1" outlineLevel="1" x14ac:dyDescent="0.25">
      <c r="A721" s="15">
        <v>674</v>
      </c>
      <c r="B721" s="15" t="s">
        <v>731</v>
      </c>
      <c r="C721" s="1" t="s">
        <v>1353</v>
      </c>
      <c r="D721" s="1" t="s">
        <v>1354</v>
      </c>
      <c r="E721" s="7">
        <v>5</v>
      </c>
      <c r="F721" s="24"/>
    </row>
    <row r="722" spans="1:6" ht="18.75" customHeight="1" outlineLevel="1" x14ac:dyDescent="0.25">
      <c r="A722" s="13">
        <v>675</v>
      </c>
      <c r="B722" s="13" t="s">
        <v>731</v>
      </c>
      <c r="C722" s="2" t="s">
        <v>1355</v>
      </c>
      <c r="D722" s="2" t="s">
        <v>1356</v>
      </c>
      <c r="E722" s="4">
        <v>5</v>
      </c>
      <c r="F722" s="23"/>
    </row>
    <row r="723" spans="1:6" ht="18.75" customHeight="1" outlineLevel="1" x14ac:dyDescent="0.25">
      <c r="A723" s="15">
        <v>676</v>
      </c>
      <c r="B723" s="15" t="s">
        <v>731</v>
      </c>
      <c r="C723" s="1" t="s">
        <v>1018</v>
      </c>
      <c r="D723" s="1" t="s">
        <v>1357</v>
      </c>
      <c r="E723" s="7">
        <v>5</v>
      </c>
      <c r="F723" s="24"/>
    </row>
    <row r="724" spans="1:6" ht="18.75" customHeight="1" outlineLevel="1" x14ac:dyDescent="0.25">
      <c r="A724" s="13">
        <v>677</v>
      </c>
      <c r="B724" s="13" t="s">
        <v>731</v>
      </c>
      <c r="C724" s="2" t="s">
        <v>1358</v>
      </c>
      <c r="D724" s="2" t="s">
        <v>630</v>
      </c>
      <c r="E724" s="4">
        <v>5</v>
      </c>
      <c r="F724" s="23"/>
    </row>
    <row r="725" spans="1:6" ht="18.75" customHeight="1" outlineLevel="1" x14ac:dyDescent="0.25">
      <c r="A725" s="15">
        <v>678</v>
      </c>
      <c r="B725" s="15" t="s">
        <v>731</v>
      </c>
      <c r="C725" s="1" t="s">
        <v>1359</v>
      </c>
      <c r="D725" s="1" t="s">
        <v>1360</v>
      </c>
      <c r="E725" s="7">
        <v>5</v>
      </c>
      <c r="F725" s="24"/>
    </row>
    <row r="726" spans="1:6" ht="18.75" customHeight="1" outlineLevel="1" x14ac:dyDescent="0.25">
      <c r="A726" s="13">
        <v>679</v>
      </c>
      <c r="B726" s="13" t="s">
        <v>731</v>
      </c>
      <c r="C726" s="2" t="s">
        <v>1361</v>
      </c>
      <c r="D726" s="2" t="s">
        <v>1362</v>
      </c>
      <c r="E726" s="4">
        <v>5</v>
      </c>
      <c r="F726" s="23"/>
    </row>
    <row r="727" spans="1:6" ht="18.75" customHeight="1" outlineLevel="1" x14ac:dyDescent="0.25">
      <c r="A727" s="15">
        <v>680</v>
      </c>
      <c r="B727" s="15" t="s">
        <v>731</v>
      </c>
      <c r="C727" s="1" t="s">
        <v>1363</v>
      </c>
      <c r="D727" s="1" t="s">
        <v>1364</v>
      </c>
      <c r="E727" s="7">
        <v>5</v>
      </c>
      <c r="F727" s="24"/>
    </row>
    <row r="728" spans="1:6" ht="21.75" customHeight="1" x14ac:dyDescent="0.25">
      <c r="A728" s="47" t="s">
        <v>1365</v>
      </c>
      <c r="B728" s="47"/>
      <c r="C728" s="47"/>
      <c r="D728" s="20">
        <f>COUNT(A729:A738)</f>
        <v>10</v>
      </c>
      <c r="E728" s="21">
        <f>SUM(E729:E738)</f>
        <v>74</v>
      </c>
      <c r="F728" s="22"/>
    </row>
    <row r="729" spans="1:6" ht="18.75" customHeight="1" outlineLevel="1" x14ac:dyDescent="0.25">
      <c r="A729" s="13">
        <v>681</v>
      </c>
      <c r="B729" s="13" t="s">
        <v>731</v>
      </c>
      <c r="C729" s="2" t="s">
        <v>1366</v>
      </c>
      <c r="D729" s="2" t="s">
        <v>1367</v>
      </c>
      <c r="E729" s="4">
        <v>7</v>
      </c>
      <c r="F729" s="23"/>
    </row>
    <row r="730" spans="1:6" ht="18.75" customHeight="1" outlineLevel="1" x14ac:dyDescent="0.25">
      <c r="A730" s="15">
        <v>682</v>
      </c>
      <c r="B730" s="15" t="s">
        <v>731</v>
      </c>
      <c r="C730" s="1" t="s">
        <v>1368</v>
      </c>
      <c r="D730" s="1" t="s">
        <v>1369</v>
      </c>
      <c r="E730" s="7">
        <v>8</v>
      </c>
      <c r="F730" s="24"/>
    </row>
    <row r="731" spans="1:6" ht="18.75" customHeight="1" outlineLevel="1" x14ac:dyDescent="0.25">
      <c r="A731" s="13">
        <v>683</v>
      </c>
      <c r="B731" s="13" t="s">
        <v>731</v>
      </c>
      <c r="C731" s="2" t="s">
        <v>1269</v>
      </c>
      <c r="D731" s="2" t="s">
        <v>1370</v>
      </c>
      <c r="E731" s="4">
        <v>7</v>
      </c>
      <c r="F731" s="23"/>
    </row>
    <row r="732" spans="1:6" ht="18.75" customHeight="1" outlineLevel="1" x14ac:dyDescent="0.25">
      <c r="A732" s="15">
        <v>684</v>
      </c>
      <c r="B732" s="15" t="s">
        <v>731</v>
      </c>
      <c r="C732" s="1" t="s">
        <v>1371</v>
      </c>
      <c r="D732" s="1" t="s">
        <v>1372</v>
      </c>
      <c r="E732" s="7">
        <v>9</v>
      </c>
      <c r="F732" s="24"/>
    </row>
    <row r="733" spans="1:6" ht="18.75" customHeight="1" outlineLevel="1" x14ac:dyDescent="0.25">
      <c r="A733" s="13">
        <v>685</v>
      </c>
      <c r="B733" s="13" t="s">
        <v>731</v>
      </c>
      <c r="C733" s="2" t="s">
        <v>1373</v>
      </c>
      <c r="D733" s="2" t="s">
        <v>1374</v>
      </c>
      <c r="E733" s="4">
        <v>7</v>
      </c>
      <c r="F733" s="23"/>
    </row>
    <row r="734" spans="1:6" ht="18.75" customHeight="1" outlineLevel="1" x14ac:dyDescent="0.25">
      <c r="A734" s="15">
        <v>686</v>
      </c>
      <c r="B734" s="15" t="s">
        <v>731</v>
      </c>
      <c r="C734" s="1" t="s">
        <v>1375</v>
      </c>
      <c r="D734" s="1" t="s">
        <v>1376</v>
      </c>
      <c r="E734" s="7">
        <v>8</v>
      </c>
      <c r="F734" s="24"/>
    </row>
    <row r="735" spans="1:6" ht="18.75" customHeight="1" outlineLevel="1" x14ac:dyDescent="0.25">
      <c r="A735" s="13">
        <v>687</v>
      </c>
      <c r="B735" s="13" t="s">
        <v>731</v>
      </c>
      <c r="C735" s="2" t="s">
        <v>1377</v>
      </c>
      <c r="D735" s="2" t="s">
        <v>1378</v>
      </c>
      <c r="E735" s="4">
        <v>7</v>
      </c>
      <c r="F735" s="23"/>
    </row>
    <row r="736" spans="1:6" ht="18.75" customHeight="1" outlineLevel="1" x14ac:dyDescent="0.25">
      <c r="A736" s="15">
        <v>688</v>
      </c>
      <c r="B736" s="15" t="s">
        <v>731</v>
      </c>
      <c r="C736" s="1" t="s">
        <v>1379</v>
      </c>
      <c r="D736" s="1" t="s">
        <v>1380</v>
      </c>
      <c r="E736" s="7">
        <v>7</v>
      </c>
      <c r="F736" s="24"/>
    </row>
    <row r="737" spans="1:6" ht="18.75" customHeight="1" outlineLevel="1" x14ac:dyDescent="0.25">
      <c r="A737" s="13">
        <v>689</v>
      </c>
      <c r="B737" s="13" t="s">
        <v>731</v>
      </c>
      <c r="C737" s="2" t="s">
        <v>1381</v>
      </c>
      <c r="D737" s="2" t="s">
        <v>1382</v>
      </c>
      <c r="E737" s="4">
        <v>7</v>
      </c>
      <c r="F737" s="23"/>
    </row>
    <row r="738" spans="1:6" ht="18.75" customHeight="1" outlineLevel="1" x14ac:dyDescent="0.25">
      <c r="A738" s="15">
        <v>690</v>
      </c>
      <c r="B738" s="15" t="s">
        <v>731</v>
      </c>
      <c r="C738" s="1" t="s">
        <v>1383</v>
      </c>
      <c r="D738" s="1" t="s">
        <v>1384</v>
      </c>
      <c r="E738" s="7">
        <v>7</v>
      </c>
      <c r="F738" s="24"/>
    </row>
    <row r="739" spans="1:6" ht="21.75" customHeight="1" x14ac:dyDescent="0.25">
      <c r="A739" s="47" t="s">
        <v>1385</v>
      </c>
      <c r="B739" s="47"/>
      <c r="C739" s="47"/>
      <c r="D739" s="20">
        <f>COUNT(A740:A751)</f>
        <v>12</v>
      </c>
      <c r="E739" s="21">
        <f>SUM(E740:E751)</f>
        <v>155</v>
      </c>
      <c r="F739" s="22"/>
    </row>
    <row r="740" spans="1:6" ht="18.75" customHeight="1" outlineLevel="1" x14ac:dyDescent="0.25">
      <c r="A740" s="13">
        <v>691</v>
      </c>
      <c r="B740" s="13" t="s">
        <v>731</v>
      </c>
      <c r="C740" s="2" t="s">
        <v>1386</v>
      </c>
      <c r="D740" s="2" t="s">
        <v>1340</v>
      </c>
      <c r="E740" s="4">
        <v>15</v>
      </c>
      <c r="F740" s="23"/>
    </row>
    <row r="741" spans="1:6" ht="18.75" customHeight="1" outlineLevel="1" x14ac:dyDescent="0.25">
      <c r="A741" s="15">
        <v>692</v>
      </c>
      <c r="B741" s="15" t="s">
        <v>731</v>
      </c>
      <c r="C741" s="1" t="s">
        <v>1387</v>
      </c>
      <c r="D741" s="1" t="s">
        <v>1388</v>
      </c>
      <c r="E741" s="7">
        <v>15</v>
      </c>
      <c r="F741" s="24"/>
    </row>
    <row r="742" spans="1:6" ht="18.75" customHeight="1" outlineLevel="1" x14ac:dyDescent="0.25">
      <c r="A742" s="13">
        <v>693</v>
      </c>
      <c r="B742" s="13" t="s">
        <v>731</v>
      </c>
      <c r="C742" s="2" t="s">
        <v>1389</v>
      </c>
      <c r="D742" s="2" t="s">
        <v>1390</v>
      </c>
      <c r="E742" s="4">
        <v>10</v>
      </c>
      <c r="F742" s="23"/>
    </row>
    <row r="743" spans="1:6" ht="18.75" customHeight="1" outlineLevel="1" x14ac:dyDescent="0.25">
      <c r="A743" s="15">
        <v>694</v>
      </c>
      <c r="B743" s="15" t="s">
        <v>731</v>
      </c>
      <c r="C743" s="1" t="s">
        <v>1391</v>
      </c>
      <c r="D743" s="1" t="s">
        <v>1392</v>
      </c>
      <c r="E743" s="7">
        <v>15</v>
      </c>
      <c r="F743" s="24"/>
    </row>
    <row r="744" spans="1:6" ht="18.75" customHeight="1" outlineLevel="1" x14ac:dyDescent="0.25">
      <c r="A744" s="13">
        <v>695</v>
      </c>
      <c r="B744" s="13" t="s">
        <v>731</v>
      </c>
      <c r="C744" s="2" t="s">
        <v>1393</v>
      </c>
      <c r="D744" s="2" t="s">
        <v>1394</v>
      </c>
      <c r="E744" s="4">
        <v>10</v>
      </c>
      <c r="F744" s="23"/>
    </row>
    <row r="745" spans="1:6" ht="18.75" customHeight="1" outlineLevel="1" x14ac:dyDescent="0.25">
      <c r="A745" s="15">
        <v>696</v>
      </c>
      <c r="B745" s="15" t="s">
        <v>731</v>
      </c>
      <c r="C745" s="1" t="s">
        <v>1395</v>
      </c>
      <c r="D745" s="1" t="s">
        <v>1396</v>
      </c>
      <c r="E745" s="7">
        <v>10</v>
      </c>
      <c r="F745" s="24"/>
    </row>
    <row r="746" spans="1:6" ht="18.75" customHeight="1" outlineLevel="1" x14ac:dyDescent="0.25">
      <c r="A746" s="13">
        <v>697</v>
      </c>
      <c r="B746" s="13" t="s">
        <v>731</v>
      </c>
      <c r="C746" s="2" t="s">
        <v>1397</v>
      </c>
      <c r="D746" s="2" t="s">
        <v>1398</v>
      </c>
      <c r="E746" s="4">
        <v>10</v>
      </c>
      <c r="F746" s="23"/>
    </row>
    <row r="747" spans="1:6" ht="18.75" customHeight="1" outlineLevel="1" x14ac:dyDescent="0.25">
      <c r="A747" s="15">
        <v>698</v>
      </c>
      <c r="B747" s="15" t="s">
        <v>731</v>
      </c>
      <c r="C747" s="1" t="s">
        <v>1399</v>
      </c>
      <c r="D747" s="1" t="s">
        <v>1400</v>
      </c>
      <c r="E747" s="7">
        <v>10</v>
      </c>
      <c r="F747" s="24"/>
    </row>
    <row r="748" spans="1:6" ht="18.75" customHeight="1" outlineLevel="1" x14ac:dyDescent="0.25">
      <c r="A748" s="13">
        <v>699</v>
      </c>
      <c r="B748" s="13" t="s">
        <v>731</v>
      </c>
      <c r="C748" s="2" t="s">
        <v>1401</v>
      </c>
      <c r="D748" s="2" t="s">
        <v>1402</v>
      </c>
      <c r="E748" s="4">
        <v>20</v>
      </c>
      <c r="F748" s="23"/>
    </row>
    <row r="749" spans="1:6" ht="18.75" customHeight="1" outlineLevel="1" x14ac:dyDescent="0.25">
      <c r="A749" s="15">
        <v>700</v>
      </c>
      <c r="B749" s="15" t="s">
        <v>731</v>
      </c>
      <c r="C749" s="1" t="s">
        <v>1403</v>
      </c>
      <c r="D749" s="1" t="s">
        <v>1404</v>
      </c>
      <c r="E749" s="7">
        <v>20</v>
      </c>
      <c r="F749" s="24"/>
    </row>
    <row r="750" spans="1:6" ht="18.75" customHeight="1" outlineLevel="1" x14ac:dyDescent="0.25">
      <c r="A750" s="13">
        <v>701</v>
      </c>
      <c r="B750" s="13" t="s">
        <v>731</v>
      </c>
      <c r="C750" s="2" t="s">
        <v>1405</v>
      </c>
      <c r="D750" s="2" t="s">
        <v>1406</v>
      </c>
      <c r="E750" s="4">
        <v>15</v>
      </c>
      <c r="F750" s="23"/>
    </row>
    <row r="751" spans="1:6" ht="18.75" customHeight="1" outlineLevel="1" x14ac:dyDescent="0.25">
      <c r="A751" s="15">
        <v>702</v>
      </c>
      <c r="B751" s="15" t="s">
        <v>731</v>
      </c>
      <c r="C751" s="1" t="s">
        <v>1407</v>
      </c>
      <c r="D751" s="1" t="s">
        <v>1408</v>
      </c>
      <c r="E751" s="7">
        <v>5</v>
      </c>
      <c r="F751" s="24"/>
    </row>
    <row r="752" spans="1:6" ht="21.75" customHeight="1" x14ac:dyDescent="0.25">
      <c r="A752" s="47" t="s">
        <v>1409</v>
      </c>
      <c r="B752" s="47"/>
      <c r="C752" s="47"/>
      <c r="D752" s="20">
        <f>COUNT(A753:A768)</f>
        <v>16</v>
      </c>
      <c r="E752" s="21">
        <f>SUM(E753:E768)</f>
        <v>159</v>
      </c>
      <c r="F752" s="22"/>
    </row>
    <row r="753" spans="1:6" ht="18.75" customHeight="1" outlineLevel="1" x14ac:dyDescent="0.25">
      <c r="A753" s="13">
        <v>703</v>
      </c>
      <c r="B753" s="13" t="s">
        <v>731</v>
      </c>
      <c r="C753" s="2" t="s">
        <v>1410</v>
      </c>
      <c r="D753" s="2" t="s">
        <v>1411</v>
      </c>
      <c r="E753" s="4">
        <v>10</v>
      </c>
      <c r="F753" s="23"/>
    </row>
    <row r="754" spans="1:6" ht="18.75" customHeight="1" outlineLevel="1" x14ac:dyDescent="0.25">
      <c r="A754" s="15">
        <v>704</v>
      </c>
      <c r="B754" s="15" t="s">
        <v>731</v>
      </c>
      <c r="C754" s="1" t="s">
        <v>1412</v>
      </c>
      <c r="D754" s="1" t="s">
        <v>1413</v>
      </c>
      <c r="E754" s="7">
        <v>8</v>
      </c>
      <c r="F754" s="24"/>
    </row>
    <row r="755" spans="1:6" ht="18.75" customHeight="1" outlineLevel="1" x14ac:dyDescent="0.25">
      <c r="A755" s="13">
        <v>705</v>
      </c>
      <c r="B755" s="13" t="s">
        <v>731</v>
      </c>
      <c r="C755" s="2" t="s">
        <v>1414</v>
      </c>
      <c r="D755" s="2" t="s">
        <v>1415</v>
      </c>
      <c r="E755" s="4">
        <v>10</v>
      </c>
      <c r="F755" s="23"/>
    </row>
    <row r="756" spans="1:6" ht="18.75" customHeight="1" outlineLevel="1" x14ac:dyDescent="0.25">
      <c r="A756" s="15">
        <v>706</v>
      </c>
      <c r="B756" s="15" t="s">
        <v>731</v>
      </c>
      <c r="C756" s="1" t="s">
        <v>1416</v>
      </c>
      <c r="D756" s="1" t="s">
        <v>1417</v>
      </c>
      <c r="E756" s="7">
        <v>10</v>
      </c>
      <c r="F756" s="24"/>
    </row>
    <row r="757" spans="1:6" ht="18.75" customHeight="1" outlineLevel="1" x14ac:dyDescent="0.25">
      <c r="A757" s="13">
        <v>707</v>
      </c>
      <c r="B757" s="13" t="s">
        <v>731</v>
      </c>
      <c r="C757" s="2" t="s">
        <v>1418</v>
      </c>
      <c r="D757" s="2" t="s">
        <v>1419</v>
      </c>
      <c r="E757" s="4">
        <v>10</v>
      </c>
      <c r="F757" s="23"/>
    </row>
    <row r="758" spans="1:6" ht="18.75" customHeight="1" outlineLevel="1" x14ac:dyDescent="0.25">
      <c r="A758" s="15">
        <v>708</v>
      </c>
      <c r="B758" s="15" t="s">
        <v>731</v>
      </c>
      <c r="C758" s="1" t="s">
        <v>1420</v>
      </c>
      <c r="D758" s="1" t="s">
        <v>1421</v>
      </c>
      <c r="E758" s="7">
        <v>10</v>
      </c>
      <c r="F758" s="24"/>
    </row>
    <row r="759" spans="1:6" ht="18.75" customHeight="1" outlineLevel="1" x14ac:dyDescent="0.25">
      <c r="A759" s="13">
        <v>709</v>
      </c>
      <c r="B759" s="13" t="s">
        <v>731</v>
      </c>
      <c r="C759" s="2" t="s">
        <v>1422</v>
      </c>
      <c r="D759" s="2" t="s">
        <v>1423</v>
      </c>
      <c r="E759" s="4">
        <v>10</v>
      </c>
      <c r="F759" s="23"/>
    </row>
    <row r="760" spans="1:6" ht="18.75" customHeight="1" outlineLevel="1" x14ac:dyDescent="0.25">
      <c r="A760" s="15">
        <v>710</v>
      </c>
      <c r="B760" s="15" t="s">
        <v>731</v>
      </c>
      <c r="C760" s="1" t="s">
        <v>1424</v>
      </c>
      <c r="D760" s="1" t="s">
        <v>1425</v>
      </c>
      <c r="E760" s="7">
        <v>10</v>
      </c>
      <c r="F760" s="24"/>
    </row>
    <row r="761" spans="1:6" ht="18.75" customHeight="1" outlineLevel="1" x14ac:dyDescent="0.25">
      <c r="A761" s="13">
        <v>711</v>
      </c>
      <c r="B761" s="13" t="s">
        <v>731</v>
      </c>
      <c r="C761" s="2" t="s">
        <v>1426</v>
      </c>
      <c r="D761" s="2" t="s">
        <v>1427</v>
      </c>
      <c r="E761" s="4">
        <v>10</v>
      </c>
      <c r="F761" s="23"/>
    </row>
    <row r="762" spans="1:6" ht="18.75" customHeight="1" outlineLevel="1" x14ac:dyDescent="0.25">
      <c r="A762" s="15">
        <v>712</v>
      </c>
      <c r="B762" s="15" t="s">
        <v>731</v>
      </c>
      <c r="C762" s="1" t="s">
        <v>1428</v>
      </c>
      <c r="D762" s="1" t="s">
        <v>1429</v>
      </c>
      <c r="E762" s="7">
        <v>10</v>
      </c>
      <c r="F762" s="24"/>
    </row>
    <row r="763" spans="1:6" ht="18.75" customHeight="1" outlineLevel="1" x14ac:dyDescent="0.25">
      <c r="A763" s="13">
        <v>713</v>
      </c>
      <c r="B763" s="13" t="s">
        <v>731</v>
      </c>
      <c r="C763" s="2" t="s">
        <v>1430</v>
      </c>
      <c r="D763" s="2" t="s">
        <v>1431</v>
      </c>
      <c r="E763" s="4">
        <v>10</v>
      </c>
      <c r="F763" s="23"/>
    </row>
    <row r="764" spans="1:6" ht="18.75" customHeight="1" outlineLevel="1" x14ac:dyDescent="0.25">
      <c r="A764" s="15">
        <v>714</v>
      </c>
      <c r="B764" s="15" t="s">
        <v>731</v>
      </c>
      <c r="C764" s="1" t="s">
        <v>1432</v>
      </c>
      <c r="D764" s="1" t="s">
        <v>1433</v>
      </c>
      <c r="E764" s="7">
        <v>10</v>
      </c>
      <c r="F764" s="24"/>
    </row>
    <row r="765" spans="1:6" ht="18.75" customHeight="1" outlineLevel="1" x14ac:dyDescent="0.25">
      <c r="A765" s="13">
        <v>715</v>
      </c>
      <c r="B765" s="13" t="s">
        <v>731</v>
      </c>
      <c r="C765" s="2" t="s">
        <v>1434</v>
      </c>
      <c r="D765" s="2" t="s">
        <v>1435</v>
      </c>
      <c r="E765" s="4">
        <v>11</v>
      </c>
      <c r="F765" s="23"/>
    </row>
    <row r="766" spans="1:6" ht="18.75" customHeight="1" outlineLevel="1" x14ac:dyDescent="0.25">
      <c r="A766" s="15">
        <v>716</v>
      </c>
      <c r="B766" s="15" t="s">
        <v>731</v>
      </c>
      <c r="C766" s="1" t="s">
        <v>1436</v>
      </c>
      <c r="D766" s="1" t="s">
        <v>1437</v>
      </c>
      <c r="E766" s="7">
        <v>10</v>
      </c>
      <c r="F766" s="24"/>
    </row>
    <row r="767" spans="1:6" ht="18.75" customHeight="1" outlineLevel="1" x14ac:dyDescent="0.25">
      <c r="A767" s="13">
        <v>717</v>
      </c>
      <c r="B767" s="13" t="s">
        <v>731</v>
      </c>
      <c r="C767" s="2" t="s">
        <v>1438</v>
      </c>
      <c r="D767" s="2" t="s">
        <v>1439</v>
      </c>
      <c r="E767" s="4">
        <v>10</v>
      </c>
      <c r="F767" s="23"/>
    </row>
    <row r="768" spans="1:6" ht="18.75" customHeight="1" outlineLevel="1" x14ac:dyDescent="0.25">
      <c r="A768" s="15">
        <v>718</v>
      </c>
      <c r="B768" s="15" t="s">
        <v>731</v>
      </c>
      <c r="C768" s="1" t="s">
        <v>1440</v>
      </c>
      <c r="D768" s="1" t="s">
        <v>1441</v>
      </c>
      <c r="E768" s="7">
        <v>10</v>
      </c>
      <c r="F768" s="24"/>
    </row>
    <row r="769" spans="1:6" ht="21.75" customHeight="1" x14ac:dyDescent="0.25">
      <c r="A769" s="47" t="s">
        <v>1442</v>
      </c>
      <c r="B769" s="47"/>
      <c r="C769" s="47"/>
      <c r="D769" s="20">
        <f>COUNT(A770:A782)</f>
        <v>13</v>
      </c>
      <c r="E769" s="21">
        <f>SUM(E770:E782)</f>
        <v>65</v>
      </c>
      <c r="F769" s="22"/>
    </row>
    <row r="770" spans="1:6" ht="18.75" customHeight="1" outlineLevel="1" x14ac:dyDescent="0.25">
      <c r="A770" s="13">
        <v>719</v>
      </c>
      <c r="B770" s="13" t="s">
        <v>731</v>
      </c>
      <c r="C770" s="2" t="s">
        <v>1443</v>
      </c>
      <c r="D770" s="2" t="s">
        <v>1444</v>
      </c>
      <c r="E770" s="4">
        <v>5</v>
      </c>
      <c r="F770" s="23"/>
    </row>
    <row r="771" spans="1:6" ht="18.75" customHeight="1" outlineLevel="1" x14ac:dyDescent="0.25">
      <c r="A771" s="15">
        <v>720</v>
      </c>
      <c r="B771" s="15" t="s">
        <v>731</v>
      </c>
      <c r="C771" s="1" t="s">
        <v>1445</v>
      </c>
      <c r="D771" s="1" t="s">
        <v>1446</v>
      </c>
      <c r="E771" s="7">
        <v>5</v>
      </c>
      <c r="F771" s="24"/>
    </row>
    <row r="772" spans="1:6" ht="18.75" customHeight="1" outlineLevel="1" x14ac:dyDescent="0.25">
      <c r="A772" s="13">
        <v>721</v>
      </c>
      <c r="B772" s="13" t="s">
        <v>731</v>
      </c>
      <c r="C772" s="2" t="s">
        <v>942</v>
      </c>
      <c r="D772" s="2" t="s">
        <v>1447</v>
      </c>
      <c r="E772" s="4">
        <v>5</v>
      </c>
      <c r="F772" s="23"/>
    </row>
    <row r="773" spans="1:6" ht="18.75" customHeight="1" outlineLevel="1" x14ac:dyDescent="0.25">
      <c r="A773" s="15">
        <v>722</v>
      </c>
      <c r="B773" s="15" t="s">
        <v>731</v>
      </c>
      <c r="C773" s="1" t="s">
        <v>1448</v>
      </c>
      <c r="D773" s="1" t="s">
        <v>114</v>
      </c>
      <c r="E773" s="7">
        <v>5</v>
      </c>
      <c r="F773" s="24"/>
    </row>
    <row r="774" spans="1:6" ht="18.75" customHeight="1" outlineLevel="1" x14ac:dyDescent="0.25">
      <c r="A774" s="13">
        <v>723</v>
      </c>
      <c r="B774" s="13" t="s">
        <v>731</v>
      </c>
      <c r="C774" s="2" t="s">
        <v>1449</v>
      </c>
      <c r="D774" s="2" t="s">
        <v>1450</v>
      </c>
      <c r="E774" s="4">
        <v>5</v>
      </c>
      <c r="F774" s="23"/>
    </row>
    <row r="775" spans="1:6" ht="18.75" customHeight="1" outlineLevel="1" x14ac:dyDescent="0.25">
      <c r="A775" s="15">
        <v>724</v>
      </c>
      <c r="B775" s="15" t="s">
        <v>731</v>
      </c>
      <c r="C775" s="1" t="s">
        <v>1451</v>
      </c>
      <c r="D775" s="1" t="s">
        <v>1452</v>
      </c>
      <c r="E775" s="7">
        <v>5</v>
      </c>
      <c r="F775" s="24"/>
    </row>
    <row r="776" spans="1:6" ht="18.75" customHeight="1" outlineLevel="1" x14ac:dyDescent="0.25">
      <c r="A776" s="13">
        <v>725</v>
      </c>
      <c r="B776" s="13" t="s">
        <v>731</v>
      </c>
      <c r="C776" s="2" t="s">
        <v>1453</v>
      </c>
      <c r="D776" s="2" t="s">
        <v>1454</v>
      </c>
      <c r="E776" s="4">
        <v>5</v>
      </c>
      <c r="F776" s="23"/>
    </row>
    <row r="777" spans="1:6" ht="18.75" customHeight="1" outlineLevel="1" x14ac:dyDescent="0.25">
      <c r="A777" s="15">
        <v>726</v>
      </c>
      <c r="B777" s="15" t="s">
        <v>731</v>
      </c>
      <c r="C777" s="1" t="s">
        <v>1455</v>
      </c>
      <c r="D777" s="1" t="s">
        <v>1456</v>
      </c>
      <c r="E777" s="7">
        <v>5</v>
      </c>
      <c r="F777" s="24"/>
    </row>
    <row r="778" spans="1:6" ht="18.75" customHeight="1" outlineLevel="1" x14ac:dyDescent="0.25">
      <c r="A778" s="13">
        <v>727</v>
      </c>
      <c r="B778" s="13" t="s">
        <v>731</v>
      </c>
      <c r="C778" s="2" t="s">
        <v>1135</v>
      </c>
      <c r="D778" s="2" t="s">
        <v>1457</v>
      </c>
      <c r="E778" s="4">
        <v>5</v>
      </c>
      <c r="F778" s="23"/>
    </row>
    <row r="779" spans="1:6" ht="18.75" customHeight="1" outlineLevel="1" x14ac:dyDescent="0.25">
      <c r="A779" s="15">
        <v>728</v>
      </c>
      <c r="B779" s="15" t="s">
        <v>731</v>
      </c>
      <c r="C779" s="1" t="s">
        <v>1458</v>
      </c>
      <c r="D779" s="1" t="s">
        <v>1459</v>
      </c>
      <c r="E779" s="7">
        <v>5</v>
      </c>
      <c r="F779" s="24"/>
    </row>
    <row r="780" spans="1:6" ht="18.75" customHeight="1" outlineLevel="1" x14ac:dyDescent="0.25">
      <c r="A780" s="13">
        <v>729</v>
      </c>
      <c r="B780" s="13" t="s">
        <v>731</v>
      </c>
      <c r="C780" s="2" t="s">
        <v>1460</v>
      </c>
      <c r="D780" s="2" t="s">
        <v>1461</v>
      </c>
      <c r="E780" s="4">
        <v>5</v>
      </c>
      <c r="F780" s="23"/>
    </row>
    <row r="781" spans="1:6" ht="18.75" customHeight="1" outlineLevel="1" x14ac:dyDescent="0.25">
      <c r="A781" s="15">
        <v>730</v>
      </c>
      <c r="B781" s="15" t="s">
        <v>731</v>
      </c>
      <c r="C781" s="1" t="s">
        <v>1462</v>
      </c>
      <c r="D781" s="1" t="s">
        <v>461</v>
      </c>
      <c r="E781" s="7">
        <v>5</v>
      </c>
      <c r="F781" s="24"/>
    </row>
    <row r="782" spans="1:6" ht="18.75" customHeight="1" outlineLevel="1" x14ac:dyDescent="0.25">
      <c r="A782" s="13">
        <v>731</v>
      </c>
      <c r="B782" s="13" t="s">
        <v>731</v>
      </c>
      <c r="C782" s="2" t="s">
        <v>1043</v>
      </c>
      <c r="D782" s="2" t="s">
        <v>1463</v>
      </c>
      <c r="E782" s="4">
        <v>5</v>
      </c>
      <c r="F782" s="23"/>
    </row>
    <row r="783" spans="1:6" ht="21.75" customHeight="1" x14ac:dyDescent="0.25">
      <c r="A783" s="47" t="s">
        <v>1464</v>
      </c>
      <c r="B783" s="47"/>
      <c r="C783" s="47"/>
      <c r="D783" s="20">
        <f>COUNT(A784:A798)</f>
        <v>15</v>
      </c>
      <c r="E783" s="21">
        <f>SUM(E784:E798)</f>
        <v>133</v>
      </c>
      <c r="F783" s="22"/>
    </row>
    <row r="784" spans="1:6" ht="18.75" customHeight="1" outlineLevel="1" x14ac:dyDescent="0.25">
      <c r="A784" s="13">
        <v>732</v>
      </c>
      <c r="B784" s="13" t="s">
        <v>731</v>
      </c>
      <c r="C784" s="2" t="s">
        <v>1465</v>
      </c>
      <c r="D784" s="2" t="s">
        <v>1466</v>
      </c>
      <c r="E784" s="4">
        <v>9</v>
      </c>
      <c r="F784" s="23"/>
    </row>
    <row r="785" spans="1:6" ht="18.75" customHeight="1" outlineLevel="1" x14ac:dyDescent="0.25">
      <c r="A785" s="15">
        <v>733</v>
      </c>
      <c r="B785" s="15" t="s">
        <v>731</v>
      </c>
      <c r="C785" s="1" t="s">
        <v>1467</v>
      </c>
      <c r="D785" s="1" t="s">
        <v>1468</v>
      </c>
      <c r="E785" s="7">
        <v>9</v>
      </c>
      <c r="F785" s="24"/>
    </row>
    <row r="786" spans="1:6" ht="18.75" customHeight="1" outlineLevel="1" x14ac:dyDescent="0.25">
      <c r="A786" s="13">
        <v>734</v>
      </c>
      <c r="B786" s="13" t="s">
        <v>731</v>
      </c>
      <c r="C786" s="2" t="s">
        <v>1469</v>
      </c>
      <c r="D786" s="2" t="s">
        <v>126</v>
      </c>
      <c r="E786" s="4">
        <v>9</v>
      </c>
      <c r="F786" s="23"/>
    </row>
    <row r="787" spans="1:6" ht="18.75" customHeight="1" outlineLevel="1" x14ac:dyDescent="0.25">
      <c r="A787" s="15">
        <v>735</v>
      </c>
      <c r="B787" s="15" t="s">
        <v>731</v>
      </c>
      <c r="C787" s="1" t="s">
        <v>765</v>
      </c>
      <c r="D787" s="1" t="s">
        <v>1470</v>
      </c>
      <c r="E787" s="7">
        <v>9</v>
      </c>
      <c r="F787" s="24"/>
    </row>
    <row r="788" spans="1:6" ht="18.75" customHeight="1" outlineLevel="1" x14ac:dyDescent="0.25">
      <c r="A788" s="13">
        <v>736</v>
      </c>
      <c r="B788" s="13" t="s">
        <v>731</v>
      </c>
      <c r="C788" s="2" t="s">
        <v>1471</v>
      </c>
      <c r="D788" s="2" t="s">
        <v>1472</v>
      </c>
      <c r="E788" s="4">
        <v>9</v>
      </c>
      <c r="F788" s="23"/>
    </row>
    <row r="789" spans="1:6" ht="18.75" customHeight="1" outlineLevel="1" x14ac:dyDescent="0.25">
      <c r="A789" s="15">
        <v>737</v>
      </c>
      <c r="B789" s="15" t="s">
        <v>731</v>
      </c>
      <c r="C789" s="1" t="s">
        <v>1473</v>
      </c>
      <c r="D789" s="1" t="s">
        <v>1474</v>
      </c>
      <c r="E789" s="7">
        <v>9</v>
      </c>
      <c r="F789" s="24"/>
    </row>
    <row r="790" spans="1:6" ht="18.75" customHeight="1" outlineLevel="1" x14ac:dyDescent="0.25">
      <c r="A790" s="13">
        <v>738</v>
      </c>
      <c r="B790" s="13" t="s">
        <v>731</v>
      </c>
      <c r="C790" s="2" t="s">
        <v>1475</v>
      </c>
      <c r="D790" s="2" t="s">
        <v>1476</v>
      </c>
      <c r="E790" s="4">
        <v>9</v>
      </c>
      <c r="F790" s="23"/>
    </row>
    <row r="791" spans="1:6" ht="18.75" customHeight="1" outlineLevel="1" x14ac:dyDescent="0.25">
      <c r="A791" s="15">
        <v>739</v>
      </c>
      <c r="B791" s="15" t="s">
        <v>731</v>
      </c>
      <c r="C791" s="1" t="s">
        <v>1477</v>
      </c>
      <c r="D791" s="1" t="s">
        <v>1478</v>
      </c>
      <c r="E791" s="7">
        <v>9</v>
      </c>
      <c r="F791" s="24"/>
    </row>
    <row r="792" spans="1:6" ht="18.75" customHeight="1" outlineLevel="1" x14ac:dyDescent="0.25">
      <c r="A792" s="13">
        <v>740</v>
      </c>
      <c r="B792" s="13" t="s">
        <v>731</v>
      </c>
      <c r="C792" s="2" t="s">
        <v>1479</v>
      </c>
      <c r="D792" s="2" t="s">
        <v>1480</v>
      </c>
      <c r="E792" s="4">
        <v>9</v>
      </c>
      <c r="F792" s="23"/>
    </row>
    <row r="793" spans="1:6" ht="18.75" customHeight="1" outlineLevel="1" x14ac:dyDescent="0.25">
      <c r="A793" s="15">
        <v>741</v>
      </c>
      <c r="B793" s="15" t="s">
        <v>731</v>
      </c>
      <c r="C793" s="1" t="s">
        <v>1481</v>
      </c>
      <c r="D793" s="1" t="s">
        <v>1482</v>
      </c>
      <c r="E793" s="7">
        <v>9</v>
      </c>
      <c r="F793" s="24"/>
    </row>
    <row r="794" spans="1:6" ht="18.75" customHeight="1" outlineLevel="1" x14ac:dyDescent="0.25">
      <c r="A794" s="13">
        <v>742</v>
      </c>
      <c r="B794" s="13" t="s">
        <v>731</v>
      </c>
      <c r="C794" s="2" t="s">
        <v>1483</v>
      </c>
      <c r="D794" s="2" t="s">
        <v>1484</v>
      </c>
      <c r="E794" s="4">
        <v>7</v>
      </c>
      <c r="F794" s="23"/>
    </row>
    <row r="795" spans="1:6" ht="18.75" customHeight="1" outlineLevel="1" x14ac:dyDescent="0.25">
      <c r="A795" s="15">
        <v>743</v>
      </c>
      <c r="B795" s="15" t="s">
        <v>731</v>
      </c>
      <c r="C795" s="1" t="s">
        <v>1485</v>
      </c>
      <c r="D795" s="1" t="s">
        <v>1486</v>
      </c>
      <c r="E795" s="7">
        <v>9</v>
      </c>
      <c r="F795" s="24"/>
    </row>
    <row r="796" spans="1:6" ht="18.75" customHeight="1" outlineLevel="1" x14ac:dyDescent="0.25">
      <c r="A796" s="13">
        <v>744</v>
      </c>
      <c r="B796" s="13" t="s">
        <v>731</v>
      </c>
      <c r="C796" s="2" t="s">
        <v>1487</v>
      </c>
      <c r="D796" s="2" t="s">
        <v>1488</v>
      </c>
      <c r="E796" s="4">
        <v>9</v>
      </c>
      <c r="F796" s="23"/>
    </row>
    <row r="797" spans="1:6" ht="18.75" customHeight="1" outlineLevel="1" x14ac:dyDescent="0.25">
      <c r="A797" s="15">
        <v>745</v>
      </c>
      <c r="B797" s="15" t="s">
        <v>731</v>
      </c>
      <c r="C797" s="1" t="s">
        <v>1243</v>
      </c>
      <c r="D797" s="1" t="s">
        <v>1489</v>
      </c>
      <c r="E797" s="7">
        <v>9</v>
      </c>
      <c r="F797" s="24"/>
    </row>
    <row r="798" spans="1:6" ht="18.75" customHeight="1" outlineLevel="1" x14ac:dyDescent="0.25">
      <c r="A798" s="13">
        <v>746</v>
      </c>
      <c r="B798" s="13" t="s">
        <v>731</v>
      </c>
      <c r="C798" s="2" t="s">
        <v>1490</v>
      </c>
      <c r="D798" s="2" t="s">
        <v>1491</v>
      </c>
      <c r="E798" s="4">
        <v>9</v>
      </c>
      <c r="F798" s="23"/>
    </row>
    <row r="799" spans="1:6" ht="21.75" customHeight="1" x14ac:dyDescent="0.25">
      <c r="A799" s="47" t="s">
        <v>1492</v>
      </c>
      <c r="B799" s="47"/>
      <c r="C799" s="47"/>
      <c r="D799" s="20">
        <f>COUNT(A800:A815)</f>
        <v>16</v>
      </c>
      <c r="E799" s="21">
        <f>SUM(E800:E815)</f>
        <v>88</v>
      </c>
      <c r="F799" s="22"/>
    </row>
    <row r="800" spans="1:6" ht="18.75" customHeight="1" outlineLevel="1" x14ac:dyDescent="0.25">
      <c r="A800" s="13">
        <v>747</v>
      </c>
      <c r="B800" s="13" t="s">
        <v>731</v>
      </c>
      <c r="C800" s="2" t="s">
        <v>1493</v>
      </c>
      <c r="D800" s="2" t="s">
        <v>1494</v>
      </c>
      <c r="E800" s="4">
        <v>6</v>
      </c>
      <c r="F800" s="23"/>
    </row>
    <row r="801" spans="1:6" ht="18.75" customHeight="1" outlineLevel="1" x14ac:dyDescent="0.25">
      <c r="A801" s="15">
        <v>748</v>
      </c>
      <c r="B801" s="15" t="s">
        <v>731</v>
      </c>
      <c r="C801" s="1" t="s">
        <v>1495</v>
      </c>
      <c r="D801" s="1" t="s">
        <v>1496</v>
      </c>
      <c r="E801" s="7">
        <v>5</v>
      </c>
      <c r="F801" s="24"/>
    </row>
    <row r="802" spans="1:6" ht="18.75" customHeight="1" outlineLevel="1" x14ac:dyDescent="0.25">
      <c r="A802" s="13">
        <v>749</v>
      </c>
      <c r="B802" s="13" t="s">
        <v>731</v>
      </c>
      <c r="C802" s="2" t="s">
        <v>1497</v>
      </c>
      <c r="D802" s="2" t="s">
        <v>1498</v>
      </c>
      <c r="E802" s="4">
        <v>6</v>
      </c>
      <c r="F802" s="23"/>
    </row>
    <row r="803" spans="1:6" ht="18.75" customHeight="1" outlineLevel="1" x14ac:dyDescent="0.25">
      <c r="A803" s="15">
        <v>750</v>
      </c>
      <c r="B803" s="15" t="s">
        <v>731</v>
      </c>
      <c r="C803" s="1" t="s">
        <v>1499</v>
      </c>
      <c r="D803" s="1" t="s">
        <v>1500</v>
      </c>
      <c r="E803" s="7">
        <v>6</v>
      </c>
      <c r="F803" s="24"/>
    </row>
    <row r="804" spans="1:6" ht="18.75" customHeight="1" outlineLevel="1" x14ac:dyDescent="0.25">
      <c r="A804" s="13">
        <v>751</v>
      </c>
      <c r="B804" s="13" t="s">
        <v>731</v>
      </c>
      <c r="C804" s="2" t="s">
        <v>1087</v>
      </c>
      <c r="D804" s="2" t="s">
        <v>1501</v>
      </c>
      <c r="E804" s="4">
        <v>5</v>
      </c>
      <c r="F804" s="23"/>
    </row>
    <row r="805" spans="1:6" ht="18.75" customHeight="1" outlineLevel="1" x14ac:dyDescent="0.25">
      <c r="A805" s="15">
        <v>752</v>
      </c>
      <c r="B805" s="15" t="s">
        <v>731</v>
      </c>
      <c r="C805" s="1" t="s">
        <v>1502</v>
      </c>
      <c r="D805" s="1" t="s">
        <v>772</v>
      </c>
      <c r="E805" s="7">
        <v>5</v>
      </c>
      <c r="F805" s="24"/>
    </row>
    <row r="806" spans="1:6" ht="18.75" customHeight="1" outlineLevel="1" x14ac:dyDescent="0.25">
      <c r="A806" s="13">
        <v>753</v>
      </c>
      <c r="B806" s="13" t="s">
        <v>731</v>
      </c>
      <c r="C806" s="2" t="s">
        <v>1503</v>
      </c>
      <c r="D806" s="2" t="s">
        <v>1504</v>
      </c>
      <c r="E806" s="4">
        <v>5</v>
      </c>
      <c r="F806" s="23"/>
    </row>
    <row r="807" spans="1:6" ht="18.75" customHeight="1" outlineLevel="1" x14ac:dyDescent="0.25">
      <c r="A807" s="15">
        <v>754</v>
      </c>
      <c r="B807" s="15" t="s">
        <v>731</v>
      </c>
      <c r="C807" s="1" t="s">
        <v>1505</v>
      </c>
      <c r="D807" s="1" t="s">
        <v>1506</v>
      </c>
      <c r="E807" s="7">
        <v>5</v>
      </c>
      <c r="F807" s="24"/>
    </row>
    <row r="808" spans="1:6" ht="18.75" customHeight="1" outlineLevel="1" x14ac:dyDescent="0.25">
      <c r="A808" s="13">
        <v>755</v>
      </c>
      <c r="B808" s="13" t="s">
        <v>731</v>
      </c>
      <c r="C808" s="2" t="s">
        <v>1507</v>
      </c>
      <c r="D808" s="2" t="s">
        <v>1508</v>
      </c>
      <c r="E808" s="4">
        <v>5</v>
      </c>
      <c r="F808" s="23"/>
    </row>
    <row r="809" spans="1:6" ht="18.75" customHeight="1" outlineLevel="1" x14ac:dyDescent="0.25">
      <c r="A809" s="15">
        <v>756</v>
      </c>
      <c r="B809" s="15" t="s">
        <v>731</v>
      </c>
      <c r="C809" s="1" t="s">
        <v>1509</v>
      </c>
      <c r="D809" s="1" t="s">
        <v>1510</v>
      </c>
      <c r="E809" s="7">
        <v>5</v>
      </c>
      <c r="F809" s="24"/>
    </row>
    <row r="810" spans="1:6" ht="18.75" customHeight="1" outlineLevel="1" x14ac:dyDescent="0.25">
      <c r="A810" s="13">
        <v>757</v>
      </c>
      <c r="B810" s="13" t="s">
        <v>731</v>
      </c>
      <c r="C810" s="2" t="s">
        <v>1511</v>
      </c>
      <c r="D810" s="2" t="s">
        <v>1512</v>
      </c>
      <c r="E810" s="4">
        <v>6</v>
      </c>
      <c r="F810" s="23"/>
    </row>
    <row r="811" spans="1:6" ht="18.75" customHeight="1" outlineLevel="1" x14ac:dyDescent="0.25">
      <c r="A811" s="15">
        <v>758</v>
      </c>
      <c r="B811" s="15" t="s">
        <v>731</v>
      </c>
      <c r="C811" s="1" t="s">
        <v>1513</v>
      </c>
      <c r="D811" s="1" t="s">
        <v>1514</v>
      </c>
      <c r="E811" s="7">
        <v>6</v>
      </c>
      <c r="F811" s="24"/>
    </row>
    <row r="812" spans="1:6" ht="18.75" customHeight="1" outlineLevel="1" x14ac:dyDescent="0.25">
      <c r="A812" s="13">
        <v>759</v>
      </c>
      <c r="B812" s="13" t="s">
        <v>731</v>
      </c>
      <c r="C812" s="2" t="s">
        <v>1515</v>
      </c>
      <c r="D812" s="2" t="s">
        <v>1516</v>
      </c>
      <c r="E812" s="4">
        <v>6</v>
      </c>
      <c r="F812" s="23"/>
    </row>
    <row r="813" spans="1:6" ht="18.75" customHeight="1" outlineLevel="1" x14ac:dyDescent="0.25">
      <c r="A813" s="15">
        <v>760</v>
      </c>
      <c r="B813" s="15" t="s">
        <v>731</v>
      </c>
      <c r="C813" s="1" t="s">
        <v>1517</v>
      </c>
      <c r="D813" s="1" t="s">
        <v>1518</v>
      </c>
      <c r="E813" s="7">
        <v>6</v>
      </c>
      <c r="F813" s="24"/>
    </row>
    <row r="814" spans="1:6" ht="18.75" customHeight="1" outlineLevel="1" x14ac:dyDescent="0.25">
      <c r="A814" s="13">
        <v>761</v>
      </c>
      <c r="B814" s="13" t="s">
        <v>731</v>
      </c>
      <c r="C814" s="2" t="s">
        <v>1519</v>
      </c>
      <c r="D814" s="2" t="s">
        <v>1520</v>
      </c>
      <c r="E814" s="4">
        <v>6</v>
      </c>
      <c r="F814" s="23"/>
    </row>
    <row r="815" spans="1:6" ht="18.75" customHeight="1" outlineLevel="1" x14ac:dyDescent="0.25">
      <c r="A815" s="15">
        <v>762</v>
      </c>
      <c r="B815" s="15" t="s">
        <v>731</v>
      </c>
      <c r="C815" s="1" t="s">
        <v>1521</v>
      </c>
      <c r="D815" s="1" t="s">
        <v>1522</v>
      </c>
      <c r="E815" s="7">
        <v>5</v>
      </c>
      <c r="F815" s="24"/>
    </row>
    <row r="816" spans="1:6" ht="21.75" customHeight="1" x14ac:dyDescent="0.25">
      <c r="A816" s="47" t="s">
        <v>1523</v>
      </c>
      <c r="B816" s="47"/>
      <c r="C816" s="47"/>
      <c r="D816" s="20">
        <f>COUNT(A817:A827)</f>
        <v>11</v>
      </c>
      <c r="E816" s="21">
        <f>SUM(E817:E827)</f>
        <v>98</v>
      </c>
      <c r="F816" s="22"/>
    </row>
    <row r="817" spans="1:6" ht="18.75" customHeight="1" outlineLevel="1" x14ac:dyDescent="0.25">
      <c r="A817" s="13">
        <v>763</v>
      </c>
      <c r="B817" s="13" t="s">
        <v>731</v>
      </c>
      <c r="C817" s="2" t="s">
        <v>1524</v>
      </c>
      <c r="D817" s="2" t="s">
        <v>1525</v>
      </c>
      <c r="E817" s="4">
        <v>7</v>
      </c>
      <c r="F817" s="23"/>
    </row>
    <row r="818" spans="1:6" ht="18.75" customHeight="1" outlineLevel="1" x14ac:dyDescent="0.25">
      <c r="A818" s="15">
        <v>764</v>
      </c>
      <c r="B818" s="15" t="s">
        <v>731</v>
      </c>
      <c r="C818" s="1" t="s">
        <v>1526</v>
      </c>
      <c r="D818" s="1" t="s">
        <v>132</v>
      </c>
      <c r="E818" s="7">
        <v>10</v>
      </c>
      <c r="F818" s="24"/>
    </row>
    <row r="819" spans="1:6" ht="18.75" customHeight="1" outlineLevel="1" x14ac:dyDescent="0.25">
      <c r="A819" s="13">
        <v>765</v>
      </c>
      <c r="B819" s="13" t="s">
        <v>731</v>
      </c>
      <c r="C819" s="2" t="s">
        <v>1527</v>
      </c>
      <c r="D819" s="2" t="s">
        <v>1528</v>
      </c>
      <c r="E819" s="4">
        <v>10</v>
      </c>
      <c r="F819" s="23"/>
    </row>
    <row r="820" spans="1:6" ht="18.75" customHeight="1" outlineLevel="1" x14ac:dyDescent="0.25">
      <c r="A820" s="15">
        <v>766</v>
      </c>
      <c r="B820" s="15" t="s">
        <v>731</v>
      </c>
      <c r="C820" s="1" t="s">
        <v>1529</v>
      </c>
      <c r="D820" s="1" t="s">
        <v>1530</v>
      </c>
      <c r="E820" s="7">
        <v>8</v>
      </c>
      <c r="F820" s="24"/>
    </row>
    <row r="821" spans="1:6" ht="18.75" customHeight="1" outlineLevel="1" x14ac:dyDescent="0.25">
      <c r="A821" s="13">
        <v>767</v>
      </c>
      <c r="B821" s="13" t="s">
        <v>731</v>
      </c>
      <c r="C821" s="2" t="s">
        <v>1531</v>
      </c>
      <c r="D821" s="2" t="s">
        <v>1532</v>
      </c>
      <c r="E821" s="4">
        <v>10</v>
      </c>
      <c r="F821" s="23"/>
    </row>
    <row r="822" spans="1:6" ht="18.75" customHeight="1" outlineLevel="1" x14ac:dyDescent="0.25">
      <c r="A822" s="15">
        <v>768</v>
      </c>
      <c r="B822" s="15" t="s">
        <v>731</v>
      </c>
      <c r="C822" s="1" t="s">
        <v>1533</v>
      </c>
      <c r="D822" s="1" t="s">
        <v>1061</v>
      </c>
      <c r="E822" s="7">
        <v>8</v>
      </c>
      <c r="F822" s="24"/>
    </row>
    <row r="823" spans="1:6" ht="18.75" customHeight="1" outlineLevel="1" x14ac:dyDescent="0.25">
      <c r="A823" s="13">
        <v>769</v>
      </c>
      <c r="B823" s="13" t="s">
        <v>731</v>
      </c>
      <c r="C823" s="2" t="s">
        <v>1534</v>
      </c>
      <c r="D823" s="2" t="s">
        <v>1535</v>
      </c>
      <c r="E823" s="4">
        <v>9</v>
      </c>
      <c r="F823" s="23"/>
    </row>
    <row r="824" spans="1:6" ht="18.75" customHeight="1" outlineLevel="1" x14ac:dyDescent="0.25">
      <c r="A824" s="15">
        <v>770</v>
      </c>
      <c r="B824" s="15" t="s">
        <v>731</v>
      </c>
      <c r="C824" s="1" t="s">
        <v>1536</v>
      </c>
      <c r="D824" s="1" t="s">
        <v>1537</v>
      </c>
      <c r="E824" s="7">
        <v>10</v>
      </c>
      <c r="F824" s="24"/>
    </row>
    <row r="825" spans="1:6" ht="18.75" customHeight="1" outlineLevel="1" x14ac:dyDescent="0.25">
      <c r="A825" s="13">
        <v>771</v>
      </c>
      <c r="B825" s="13" t="s">
        <v>731</v>
      </c>
      <c r="C825" s="2" t="s">
        <v>1538</v>
      </c>
      <c r="D825" s="2" t="s">
        <v>1539</v>
      </c>
      <c r="E825" s="4">
        <v>10</v>
      </c>
      <c r="F825" s="23"/>
    </row>
    <row r="826" spans="1:6" ht="18.75" customHeight="1" outlineLevel="1" x14ac:dyDescent="0.25">
      <c r="A826" s="15">
        <v>772</v>
      </c>
      <c r="B826" s="15" t="s">
        <v>731</v>
      </c>
      <c r="C826" s="1" t="s">
        <v>1540</v>
      </c>
      <c r="D826" s="1" t="s">
        <v>1541</v>
      </c>
      <c r="E826" s="7">
        <v>9</v>
      </c>
      <c r="F826" s="24"/>
    </row>
    <row r="827" spans="1:6" ht="18.75" customHeight="1" outlineLevel="1" x14ac:dyDescent="0.25">
      <c r="A827" s="13">
        <v>773</v>
      </c>
      <c r="B827" s="13" t="s">
        <v>731</v>
      </c>
      <c r="C827" s="2" t="s">
        <v>1542</v>
      </c>
      <c r="D827" s="2" t="s">
        <v>1543</v>
      </c>
      <c r="E827" s="4">
        <v>7</v>
      </c>
      <c r="F827" s="23"/>
    </row>
    <row r="828" spans="1:6" ht="21.75" customHeight="1" x14ac:dyDescent="0.25">
      <c r="A828" s="47" t="s">
        <v>1544</v>
      </c>
      <c r="B828" s="47"/>
      <c r="C828" s="47"/>
      <c r="D828" s="20">
        <f>COUNT(A829:A843)</f>
        <v>15</v>
      </c>
      <c r="E828" s="21">
        <f>SUM(E829:E843)</f>
        <v>75</v>
      </c>
      <c r="F828" s="22"/>
    </row>
    <row r="829" spans="1:6" ht="18.75" customHeight="1" outlineLevel="1" x14ac:dyDescent="0.25">
      <c r="A829" s="13">
        <v>774</v>
      </c>
      <c r="B829" s="13" t="s">
        <v>731</v>
      </c>
      <c r="C829" s="2" t="s">
        <v>1545</v>
      </c>
      <c r="D829" s="2" t="s">
        <v>640</v>
      </c>
      <c r="E829" s="4">
        <v>5</v>
      </c>
      <c r="F829" s="23"/>
    </row>
    <row r="830" spans="1:6" ht="18.75" customHeight="1" outlineLevel="1" x14ac:dyDescent="0.25">
      <c r="A830" s="15">
        <v>775</v>
      </c>
      <c r="B830" s="15" t="s">
        <v>731</v>
      </c>
      <c r="C830" s="1" t="s">
        <v>1546</v>
      </c>
      <c r="D830" s="1" t="s">
        <v>221</v>
      </c>
      <c r="E830" s="7">
        <v>5</v>
      </c>
      <c r="F830" s="24"/>
    </row>
    <row r="831" spans="1:6" ht="18.75" customHeight="1" outlineLevel="1" x14ac:dyDescent="0.25">
      <c r="A831" s="13">
        <v>776</v>
      </c>
      <c r="B831" s="13" t="s">
        <v>731</v>
      </c>
      <c r="C831" s="2" t="s">
        <v>1547</v>
      </c>
      <c r="D831" s="2" t="s">
        <v>1548</v>
      </c>
      <c r="E831" s="4">
        <v>5</v>
      </c>
      <c r="F831" s="23"/>
    </row>
    <row r="832" spans="1:6" ht="18.75" customHeight="1" outlineLevel="1" x14ac:dyDescent="0.25">
      <c r="A832" s="15">
        <v>777</v>
      </c>
      <c r="B832" s="15" t="s">
        <v>731</v>
      </c>
      <c r="C832" s="1" t="s">
        <v>1292</v>
      </c>
      <c r="D832" s="1" t="s">
        <v>1549</v>
      </c>
      <c r="E832" s="7">
        <v>5</v>
      </c>
      <c r="F832" s="24"/>
    </row>
    <row r="833" spans="1:6" ht="18.75" customHeight="1" outlineLevel="1" x14ac:dyDescent="0.25">
      <c r="A833" s="13">
        <v>778</v>
      </c>
      <c r="B833" s="13" t="s">
        <v>731</v>
      </c>
      <c r="C833" s="2" t="s">
        <v>1550</v>
      </c>
      <c r="D833" s="2" t="s">
        <v>729</v>
      </c>
      <c r="E833" s="4">
        <v>5</v>
      </c>
      <c r="F833" s="23"/>
    </row>
    <row r="834" spans="1:6" ht="18.75" customHeight="1" outlineLevel="1" x14ac:dyDescent="0.25">
      <c r="A834" s="15">
        <v>779</v>
      </c>
      <c r="B834" s="15" t="s">
        <v>731</v>
      </c>
      <c r="C834" s="1" t="s">
        <v>1551</v>
      </c>
      <c r="D834" s="1" t="s">
        <v>1552</v>
      </c>
      <c r="E834" s="7">
        <v>5</v>
      </c>
      <c r="F834" s="24"/>
    </row>
    <row r="835" spans="1:6" ht="18.75" customHeight="1" outlineLevel="1" x14ac:dyDescent="0.25">
      <c r="A835" s="13">
        <v>780</v>
      </c>
      <c r="B835" s="13" t="s">
        <v>731</v>
      </c>
      <c r="C835" s="2" t="s">
        <v>1553</v>
      </c>
      <c r="D835" s="2" t="s">
        <v>1554</v>
      </c>
      <c r="E835" s="4">
        <v>5</v>
      </c>
      <c r="F835" s="23"/>
    </row>
    <row r="836" spans="1:6" ht="18.75" customHeight="1" outlineLevel="1" x14ac:dyDescent="0.25">
      <c r="A836" s="15">
        <v>781</v>
      </c>
      <c r="B836" s="15" t="s">
        <v>731</v>
      </c>
      <c r="C836" s="1" t="s">
        <v>1555</v>
      </c>
      <c r="D836" s="1" t="s">
        <v>1556</v>
      </c>
      <c r="E836" s="7">
        <v>5</v>
      </c>
      <c r="F836" s="24"/>
    </row>
    <row r="837" spans="1:6" ht="18.75" customHeight="1" outlineLevel="1" x14ac:dyDescent="0.25">
      <c r="A837" s="13">
        <v>782</v>
      </c>
      <c r="B837" s="13" t="s">
        <v>731</v>
      </c>
      <c r="C837" s="2" t="s">
        <v>1557</v>
      </c>
      <c r="D837" s="2" t="s">
        <v>40</v>
      </c>
      <c r="E837" s="4">
        <v>5</v>
      </c>
      <c r="F837" s="23"/>
    </row>
    <row r="838" spans="1:6" ht="18.75" customHeight="1" outlineLevel="1" x14ac:dyDescent="0.25">
      <c r="A838" s="15">
        <v>783</v>
      </c>
      <c r="B838" s="15" t="s">
        <v>731</v>
      </c>
      <c r="C838" s="1" t="s">
        <v>1558</v>
      </c>
      <c r="D838" s="1" t="s">
        <v>1559</v>
      </c>
      <c r="E838" s="7">
        <v>5</v>
      </c>
      <c r="F838" s="24"/>
    </row>
    <row r="839" spans="1:6" ht="18.75" customHeight="1" outlineLevel="1" x14ac:dyDescent="0.25">
      <c r="A839" s="13">
        <v>784</v>
      </c>
      <c r="B839" s="13" t="s">
        <v>731</v>
      </c>
      <c r="C839" s="2" t="s">
        <v>1560</v>
      </c>
      <c r="D839" s="2" t="s">
        <v>1561</v>
      </c>
      <c r="E839" s="4">
        <v>5</v>
      </c>
      <c r="F839" s="23"/>
    </row>
    <row r="840" spans="1:6" ht="18.75" customHeight="1" outlineLevel="1" x14ac:dyDescent="0.25">
      <c r="A840" s="15">
        <v>785</v>
      </c>
      <c r="B840" s="15" t="s">
        <v>731</v>
      </c>
      <c r="C840" s="1" t="s">
        <v>1165</v>
      </c>
      <c r="D840" s="1" t="s">
        <v>1562</v>
      </c>
      <c r="E840" s="7">
        <v>5</v>
      </c>
      <c r="F840" s="24"/>
    </row>
    <row r="841" spans="1:6" ht="18.75" customHeight="1" outlineLevel="1" x14ac:dyDescent="0.25">
      <c r="A841" s="13">
        <v>786</v>
      </c>
      <c r="B841" s="13" t="s">
        <v>731</v>
      </c>
      <c r="C841" s="2" t="s">
        <v>1563</v>
      </c>
      <c r="D841" s="2" t="s">
        <v>1564</v>
      </c>
      <c r="E841" s="4">
        <v>5</v>
      </c>
      <c r="F841" s="23"/>
    </row>
    <row r="842" spans="1:6" ht="18.75" customHeight="1" outlineLevel="1" x14ac:dyDescent="0.25">
      <c r="A842" s="15">
        <v>787</v>
      </c>
      <c r="B842" s="15" t="s">
        <v>731</v>
      </c>
      <c r="C842" s="1" t="s">
        <v>1565</v>
      </c>
      <c r="D842" s="1" t="s">
        <v>1566</v>
      </c>
      <c r="E842" s="7">
        <v>5</v>
      </c>
      <c r="F842" s="24"/>
    </row>
    <row r="843" spans="1:6" ht="18.75" customHeight="1" outlineLevel="1" x14ac:dyDescent="0.25">
      <c r="A843" s="13">
        <v>788</v>
      </c>
      <c r="B843" s="13" t="s">
        <v>731</v>
      </c>
      <c r="C843" s="2" t="s">
        <v>1567</v>
      </c>
      <c r="D843" s="2" t="s">
        <v>1568</v>
      </c>
      <c r="E843" s="4">
        <v>5</v>
      </c>
      <c r="F843" s="23"/>
    </row>
    <row r="844" spans="1:6" ht="21.75" customHeight="1" x14ac:dyDescent="0.25">
      <c r="A844" s="47" t="s">
        <v>1569</v>
      </c>
      <c r="B844" s="47"/>
      <c r="C844" s="47"/>
      <c r="D844" s="20">
        <f>COUNT(A845:A854)</f>
        <v>10</v>
      </c>
      <c r="E844" s="21">
        <f>SUM(E845:E854)</f>
        <v>119</v>
      </c>
      <c r="F844" s="22"/>
    </row>
    <row r="845" spans="1:6" ht="18.75" customHeight="1" outlineLevel="1" x14ac:dyDescent="0.25">
      <c r="A845" s="13">
        <v>789</v>
      </c>
      <c r="B845" s="13" t="s">
        <v>731</v>
      </c>
      <c r="C845" s="2" t="s">
        <v>1570</v>
      </c>
      <c r="D845" s="2" t="s">
        <v>1178</v>
      </c>
      <c r="E845" s="4">
        <v>15</v>
      </c>
      <c r="F845" s="23"/>
    </row>
    <row r="846" spans="1:6" ht="18.75" customHeight="1" outlineLevel="1" x14ac:dyDescent="0.25">
      <c r="A846" s="15">
        <v>790</v>
      </c>
      <c r="B846" s="15" t="s">
        <v>731</v>
      </c>
      <c r="C846" s="1" t="s">
        <v>1571</v>
      </c>
      <c r="D846" s="1" t="s">
        <v>1572</v>
      </c>
      <c r="E846" s="7">
        <v>20</v>
      </c>
      <c r="F846" s="24"/>
    </row>
    <row r="847" spans="1:6" ht="18.75" customHeight="1" outlineLevel="1" x14ac:dyDescent="0.25">
      <c r="A847" s="13">
        <v>791</v>
      </c>
      <c r="B847" s="13" t="s">
        <v>731</v>
      </c>
      <c r="C847" s="2" t="s">
        <v>1573</v>
      </c>
      <c r="D847" s="2" t="s">
        <v>1574</v>
      </c>
      <c r="E847" s="4">
        <v>7</v>
      </c>
      <c r="F847" s="23"/>
    </row>
    <row r="848" spans="1:6" ht="18.75" customHeight="1" outlineLevel="1" x14ac:dyDescent="0.25">
      <c r="A848" s="15">
        <v>792</v>
      </c>
      <c r="B848" s="15" t="s">
        <v>731</v>
      </c>
      <c r="C848" s="1" t="s">
        <v>1575</v>
      </c>
      <c r="D848" s="1" t="s">
        <v>1576</v>
      </c>
      <c r="E848" s="7">
        <v>10</v>
      </c>
      <c r="F848" s="24"/>
    </row>
    <row r="849" spans="1:6" ht="18.75" customHeight="1" outlineLevel="1" x14ac:dyDescent="0.25">
      <c r="A849" s="13">
        <v>793</v>
      </c>
      <c r="B849" s="13" t="s">
        <v>731</v>
      </c>
      <c r="C849" s="2" t="s">
        <v>1353</v>
      </c>
      <c r="D849" s="2" t="s">
        <v>1577</v>
      </c>
      <c r="E849" s="4">
        <v>11</v>
      </c>
      <c r="F849" s="23"/>
    </row>
    <row r="850" spans="1:6" ht="18.75" customHeight="1" outlineLevel="1" x14ac:dyDescent="0.25">
      <c r="A850" s="15">
        <v>794</v>
      </c>
      <c r="B850" s="15" t="s">
        <v>731</v>
      </c>
      <c r="C850" s="1" t="s">
        <v>1578</v>
      </c>
      <c r="D850" s="1" t="s">
        <v>1579</v>
      </c>
      <c r="E850" s="7">
        <v>11</v>
      </c>
      <c r="F850" s="24"/>
    </row>
    <row r="851" spans="1:6" ht="18.75" customHeight="1" outlineLevel="1" x14ac:dyDescent="0.25">
      <c r="A851" s="13">
        <v>795</v>
      </c>
      <c r="B851" s="13" t="s">
        <v>731</v>
      </c>
      <c r="C851" s="2" t="s">
        <v>1580</v>
      </c>
      <c r="D851" s="2" t="s">
        <v>1581</v>
      </c>
      <c r="E851" s="4">
        <v>12</v>
      </c>
      <c r="F851" s="23"/>
    </row>
    <row r="852" spans="1:6" ht="18.75" customHeight="1" outlineLevel="1" x14ac:dyDescent="0.25">
      <c r="A852" s="15">
        <v>796</v>
      </c>
      <c r="B852" s="15" t="s">
        <v>731</v>
      </c>
      <c r="C852" s="1" t="s">
        <v>1582</v>
      </c>
      <c r="D852" s="1" t="s">
        <v>203</v>
      </c>
      <c r="E852" s="7">
        <v>13</v>
      </c>
      <c r="F852" s="24"/>
    </row>
    <row r="853" spans="1:6" ht="18.75" customHeight="1" outlineLevel="1" x14ac:dyDescent="0.25">
      <c r="A853" s="13">
        <v>797</v>
      </c>
      <c r="B853" s="13" t="s">
        <v>731</v>
      </c>
      <c r="C853" s="2" t="s">
        <v>1583</v>
      </c>
      <c r="D853" s="2" t="s">
        <v>1584</v>
      </c>
      <c r="E853" s="4">
        <v>9</v>
      </c>
      <c r="F853" s="23"/>
    </row>
    <row r="854" spans="1:6" ht="18.75" customHeight="1" outlineLevel="1" x14ac:dyDescent="0.25">
      <c r="A854" s="15">
        <v>798</v>
      </c>
      <c r="B854" s="15" t="s">
        <v>731</v>
      </c>
      <c r="C854" s="1" t="s">
        <v>1585</v>
      </c>
      <c r="D854" s="1" t="s">
        <v>1586</v>
      </c>
      <c r="E854" s="7">
        <v>11</v>
      </c>
      <c r="F854" s="24"/>
    </row>
    <row r="855" spans="1:6" ht="21.75" customHeight="1" x14ac:dyDescent="0.25">
      <c r="A855" s="47" t="s">
        <v>1587</v>
      </c>
      <c r="B855" s="47"/>
      <c r="C855" s="47"/>
      <c r="D855" s="20">
        <f>COUNT(A856:A874)</f>
        <v>19</v>
      </c>
      <c r="E855" s="21">
        <f>SUM(E856:E874)</f>
        <v>95</v>
      </c>
      <c r="F855" s="22"/>
    </row>
    <row r="856" spans="1:6" ht="18.75" customHeight="1" outlineLevel="1" x14ac:dyDescent="0.25">
      <c r="A856" s="13">
        <v>799</v>
      </c>
      <c r="B856" s="13" t="s">
        <v>731</v>
      </c>
      <c r="C856" s="2" t="s">
        <v>1588</v>
      </c>
      <c r="D856" s="2" t="s">
        <v>1589</v>
      </c>
      <c r="E856" s="4">
        <v>5</v>
      </c>
      <c r="F856" s="23"/>
    </row>
    <row r="857" spans="1:6" ht="18.75" customHeight="1" outlineLevel="1" x14ac:dyDescent="0.25">
      <c r="A857" s="15">
        <v>800</v>
      </c>
      <c r="B857" s="15" t="s">
        <v>731</v>
      </c>
      <c r="C857" s="1" t="s">
        <v>1590</v>
      </c>
      <c r="D857" s="1" t="s">
        <v>1591</v>
      </c>
      <c r="E857" s="7">
        <v>5</v>
      </c>
      <c r="F857" s="24"/>
    </row>
    <row r="858" spans="1:6" ht="18.75" customHeight="1" outlineLevel="1" x14ac:dyDescent="0.25">
      <c r="A858" s="13">
        <v>801</v>
      </c>
      <c r="B858" s="13" t="s">
        <v>731</v>
      </c>
      <c r="C858" s="2" t="s">
        <v>1592</v>
      </c>
      <c r="D858" s="2" t="s">
        <v>1593</v>
      </c>
      <c r="E858" s="4">
        <v>5</v>
      </c>
      <c r="F858" s="23"/>
    </row>
    <row r="859" spans="1:6" ht="18.75" customHeight="1" outlineLevel="1" x14ac:dyDescent="0.25">
      <c r="A859" s="15">
        <v>802</v>
      </c>
      <c r="B859" s="15" t="s">
        <v>731</v>
      </c>
      <c r="C859" s="1" t="s">
        <v>1594</v>
      </c>
      <c r="D859" s="1" t="s">
        <v>1595</v>
      </c>
      <c r="E859" s="7">
        <v>5</v>
      </c>
      <c r="F859" s="24"/>
    </row>
    <row r="860" spans="1:6" ht="18.75" customHeight="1" outlineLevel="1" x14ac:dyDescent="0.25">
      <c r="A860" s="13">
        <v>803</v>
      </c>
      <c r="B860" s="13" t="s">
        <v>731</v>
      </c>
      <c r="C860" s="2" t="s">
        <v>1596</v>
      </c>
      <c r="D860" s="2" t="s">
        <v>1597</v>
      </c>
      <c r="E860" s="4">
        <v>5</v>
      </c>
      <c r="F860" s="23"/>
    </row>
    <row r="861" spans="1:6" ht="18.75" customHeight="1" outlineLevel="1" x14ac:dyDescent="0.25">
      <c r="A861" s="15">
        <v>804</v>
      </c>
      <c r="B861" s="15" t="s">
        <v>731</v>
      </c>
      <c r="C861" s="1" t="s">
        <v>1598</v>
      </c>
      <c r="D861" s="1" t="s">
        <v>1599</v>
      </c>
      <c r="E861" s="7">
        <v>5</v>
      </c>
      <c r="F861" s="24"/>
    </row>
    <row r="862" spans="1:6" ht="18.75" customHeight="1" outlineLevel="1" x14ac:dyDescent="0.25">
      <c r="A862" s="13">
        <v>805</v>
      </c>
      <c r="B862" s="13" t="s">
        <v>731</v>
      </c>
      <c r="C862" s="2" t="s">
        <v>1600</v>
      </c>
      <c r="D862" s="2" t="s">
        <v>1601</v>
      </c>
      <c r="E862" s="4">
        <v>5</v>
      </c>
      <c r="F862" s="23"/>
    </row>
    <row r="863" spans="1:6" ht="18.75" customHeight="1" outlineLevel="1" x14ac:dyDescent="0.25">
      <c r="A863" s="15">
        <v>806</v>
      </c>
      <c r="B863" s="15" t="s">
        <v>731</v>
      </c>
      <c r="C863" s="1" t="s">
        <v>1602</v>
      </c>
      <c r="D863" s="1" t="s">
        <v>1101</v>
      </c>
      <c r="E863" s="7">
        <v>5</v>
      </c>
      <c r="F863" s="24"/>
    </row>
    <row r="864" spans="1:6" ht="18.75" customHeight="1" outlineLevel="1" x14ac:dyDescent="0.25">
      <c r="A864" s="13">
        <v>807</v>
      </c>
      <c r="B864" s="13" t="s">
        <v>731</v>
      </c>
      <c r="C864" s="2" t="s">
        <v>1603</v>
      </c>
      <c r="D864" s="2" t="s">
        <v>1604</v>
      </c>
      <c r="E864" s="4">
        <v>5</v>
      </c>
      <c r="F864" s="23"/>
    </row>
    <row r="865" spans="1:6" ht="18.75" customHeight="1" outlineLevel="1" x14ac:dyDescent="0.25">
      <c r="A865" s="15">
        <v>808</v>
      </c>
      <c r="B865" s="15" t="s">
        <v>731</v>
      </c>
      <c r="C865" s="1" t="s">
        <v>1605</v>
      </c>
      <c r="D865" s="1" t="s">
        <v>1606</v>
      </c>
      <c r="E865" s="7">
        <v>5</v>
      </c>
      <c r="F865" s="24"/>
    </row>
    <row r="866" spans="1:6" ht="18.75" customHeight="1" outlineLevel="1" x14ac:dyDescent="0.25">
      <c r="A866" s="13">
        <v>809</v>
      </c>
      <c r="B866" s="13" t="s">
        <v>731</v>
      </c>
      <c r="C866" s="2" t="s">
        <v>1607</v>
      </c>
      <c r="D866" s="2" t="s">
        <v>1608</v>
      </c>
      <c r="E866" s="4">
        <v>5</v>
      </c>
      <c r="F866" s="23"/>
    </row>
    <row r="867" spans="1:6" ht="18.75" customHeight="1" outlineLevel="1" x14ac:dyDescent="0.25">
      <c r="A867" s="15">
        <v>810</v>
      </c>
      <c r="B867" s="15" t="s">
        <v>731</v>
      </c>
      <c r="C867" s="1" t="s">
        <v>1609</v>
      </c>
      <c r="D867" s="1" t="s">
        <v>1610</v>
      </c>
      <c r="E867" s="7">
        <v>5</v>
      </c>
      <c r="F867" s="24"/>
    </row>
    <row r="868" spans="1:6" ht="18.75" customHeight="1" outlineLevel="1" x14ac:dyDescent="0.25">
      <c r="A868" s="13">
        <v>811</v>
      </c>
      <c r="B868" s="13" t="s">
        <v>731</v>
      </c>
      <c r="C868" s="2" t="s">
        <v>1611</v>
      </c>
      <c r="D868" s="2" t="s">
        <v>1612</v>
      </c>
      <c r="E868" s="4">
        <v>5</v>
      </c>
      <c r="F868" s="23"/>
    </row>
    <row r="869" spans="1:6" ht="18.75" customHeight="1" outlineLevel="1" x14ac:dyDescent="0.25">
      <c r="A869" s="15">
        <v>812</v>
      </c>
      <c r="B869" s="15" t="s">
        <v>731</v>
      </c>
      <c r="C869" s="1" t="s">
        <v>1613</v>
      </c>
      <c r="D869" s="1" t="s">
        <v>1614</v>
      </c>
      <c r="E869" s="7">
        <v>5</v>
      </c>
      <c r="F869" s="24"/>
    </row>
    <row r="870" spans="1:6" ht="18.75" customHeight="1" outlineLevel="1" x14ac:dyDescent="0.25">
      <c r="A870" s="13">
        <v>813</v>
      </c>
      <c r="B870" s="13" t="s">
        <v>731</v>
      </c>
      <c r="C870" s="2" t="s">
        <v>1615</v>
      </c>
      <c r="D870" s="2" t="s">
        <v>1616</v>
      </c>
      <c r="E870" s="4">
        <v>5</v>
      </c>
      <c r="F870" s="23"/>
    </row>
    <row r="871" spans="1:6" ht="18.75" customHeight="1" outlineLevel="1" x14ac:dyDescent="0.25">
      <c r="A871" s="15">
        <v>814</v>
      </c>
      <c r="B871" s="15" t="s">
        <v>731</v>
      </c>
      <c r="C871" s="1" t="s">
        <v>1617</v>
      </c>
      <c r="D871" s="1" t="s">
        <v>1618</v>
      </c>
      <c r="E871" s="7">
        <v>5</v>
      </c>
      <c r="F871" s="24"/>
    </row>
    <row r="872" spans="1:6" ht="18.75" customHeight="1" outlineLevel="1" x14ac:dyDescent="0.25">
      <c r="A872" s="13">
        <v>815</v>
      </c>
      <c r="B872" s="13" t="s">
        <v>731</v>
      </c>
      <c r="C872" s="2" t="s">
        <v>1619</v>
      </c>
      <c r="D872" s="2" t="s">
        <v>1620</v>
      </c>
      <c r="E872" s="4">
        <v>5</v>
      </c>
      <c r="F872" s="23"/>
    </row>
    <row r="873" spans="1:6" ht="18.75" customHeight="1" outlineLevel="1" x14ac:dyDescent="0.25">
      <c r="A873" s="15">
        <v>816</v>
      </c>
      <c r="B873" s="15" t="s">
        <v>731</v>
      </c>
      <c r="C873" s="1" t="s">
        <v>812</v>
      </c>
      <c r="D873" s="1" t="s">
        <v>1621</v>
      </c>
      <c r="E873" s="7">
        <v>5</v>
      </c>
      <c r="F873" s="24"/>
    </row>
    <row r="874" spans="1:6" ht="18.75" customHeight="1" outlineLevel="1" x14ac:dyDescent="0.25">
      <c r="A874" s="13">
        <v>817</v>
      </c>
      <c r="B874" s="13" t="s">
        <v>731</v>
      </c>
      <c r="C874" s="2" t="s">
        <v>1622</v>
      </c>
      <c r="D874" s="2" t="s">
        <v>1623</v>
      </c>
      <c r="E874" s="4">
        <v>5</v>
      </c>
      <c r="F874" s="23"/>
    </row>
    <row r="875" spans="1:6" ht="21.75" customHeight="1" x14ac:dyDescent="0.25">
      <c r="A875" s="47" t="s">
        <v>1624</v>
      </c>
      <c r="B875" s="47"/>
      <c r="C875" s="47"/>
      <c r="D875" s="20">
        <f>COUNT(A876:A889)</f>
        <v>14</v>
      </c>
      <c r="E875" s="21">
        <f>SUM(E876:E889)</f>
        <v>70</v>
      </c>
      <c r="F875" s="22"/>
    </row>
    <row r="876" spans="1:6" ht="18.75" customHeight="1" outlineLevel="1" x14ac:dyDescent="0.25">
      <c r="A876" s="13">
        <v>818</v>
      </c>
      <c r="B876" s="13" t="s">
        <v>731</v>
      </c>
      <c r="C876" s="2" t="s">
        <v>1100</v>
      </c>
      <c r="D876" s="2" t="s">
        <v>1625</v>
      </c>
      <c r="E876" s="4">
        <v>5</v>
      </c>
      <c r="F876" s="23"/>
    </row>
    <row r="877" spans="1:6" ht="18.75" customHeight="1" outlineLevel="1" x14ac:dyDescent="0.25">
      <c r="A877" s="15">
        <v>819</v>
      </c>
      <c r="B877" s="15" t="s">
        <v>731</v>
      </c>
      <c r="C877" s="1" t="s">
        <v>1626</v>
      </c>
      <c r="D877" s="1" t="s">
        <v>1627</v>
      </c>
      <c r="E877" s="7">
        <v>5</v>
      </c>
      <c r="F877" s="24"/>
    </row>
    <row r="878" spans="1:6" ht="18.75" customHeight="1" outlineLevel="1" x14ac:dyDescent="0.25">
      <c r="A878" s="13">
        <v>820</v>
      </c>
      <c r="B878" s="13" t="s">
        <v>731</v>
      </c>
      <c r="C878" s="2" t="s">
        <v>1628</v>
      </c>
      <c r="D878" s="2" t="s">
        <v>1629</v>
      </c>
      <c r="E878" s="4">
        <v>5</v>
      </c>
      <c r="F878" s="23"/>
    </row>
    <row r="879" spans="1:6" ht="18.75" customHeight="1" outlineLevel="1" x14ac:dyDescent="0.25">
      <c r="A879" s="15">
        <v>821</v>
      </c>
      <c r="B879" s="15" t="s">
        <v>731</v>
      </c>
      <c r="C879" s="1" t="s">
        <v>1630</v>
      </c>
      <c r="D879" s="1" t="s">
        <v>1631</v>
      </c>
      <c r="E879" s="7">
        <v>5</v>
      </c>
      <c r="F879" s="24"/>
    </row>
    <row r="880" spans="1:6" ht="18.75" customHeight="1" outlineLevel="1" x14ac:dyDescent="0.25">
      <c r="A880" s="13">
        <v>822</v>
      </c>
      <c r="B880" s="13" t="s">
        <v>731</v>
      </c>
      <c r="C880" s="2" t="s">
        <v>1632</v>
      </c>
      <c r="D880" s="2" t="s">
        <v>1633</v>
      </c>
      <c r="E880" s="4">
        <v>5</v>
      </c>
      <c r="F880" s="23"/>
    </row>
    <row r="881" spans="1:6" ht="18.75" customHeight="1" outlineLevel="1" x14ac:dyDescent="0.25">
      <c r="A881" s="15">
        <v>823</v>
      </c>
      <c r="B881" s="15" t="s">
        <v>731</v>
      </c>
      <c r="C881" s="1" t="s">
        <v>1634</v>
      </c>
      <c r="D881" s="1" t="s">
        <v>1635</v>
      </c>
      <c r="E881" s="7">
        <v>5</v>
      </c>
      <c r="F881" s="24"/>
    </row>
    <row r="882" spans="1:6" ht="18.75" customHeight="1" outlineLevel="1" x14ac:dyDescent="0.25">
      <c r="A882" s="13">
        <v>824</v>
      </c>
      <c r="B882" s="13" t="s">
        <v>731</v>
      </c>
      <c r="C882" s="2" t="s">
        <v>1636</v>
      </c>
      <c r="D882" s="2" t="s">
        <v>1637</v>
      </c>
      <c r="E882" s="4">
        <v>5</v>
      </c>
      <c r="F882" s="23"/>
    </row>
    <row r="883" spans="1:6" ht="18.75" customHeight="1" outlineLevel="1" x14ac:dyDescent="0.25">
      <c r="A883" s="15">
        <v>825</v>
      </c>
      <c r="B883" s="15" t="s">
        <v>731</v>
      </c>
      <c r="C883" s="1" t="s">
        <v>1638</v>
      </c>
      <c r="D883" s="1" t="s">
        <v>1639</v>
      </c>
      <c r="E883" s="7">
        <v>5</v>
      </c>
      <c r="F883" s="24"/>
    </row>
    <row r="884" spans="1:6" ht="18.75" customHeight="1" outlineLevel="1" x14ac:dyDescent="0.25">
      <c r="A884" s="13">
        <v>826</v>
      </c>
      <c r="B884" s="13" t="s">
        <v>731</v>
      </c>
      <c r="C884" s="2" t="s">
        <v>1640</v>
      </c>
      <c r="D884" s="2" t="s">
        <v>1034</v>
      </c>
      <c r="E884" s="4">
        <v>5</v>
      </c>
      <c r="F884" s="23"/>
    </row>
    <row r="885" spans="1:6" ht="18.75" customHeight="1" outlineLevel="1" x14ac:dyDescent="0.25">
      <c r="A885" s="15">
        <v>827</v>
      </c>
      <c r="B885" s="15" t="s">
        <v>731</v>
      </c>
      <c r="C885" s="1" t="s">
        <v>1641</v>
      </c>
      <c r="D885" s="1" t="s">
        <v>1642</v>
      </c>
      <c r="E885" s="7">
        <v>5</v>
      </c>
      <c r="F885" s="24"/>
    </row>
    <row r="886" spans="1:6" ht="18.75" customHeight="1" outlineLevel="1" x14ac:dyDescent="0.25">
      <c r="A886" s="13">
        <v>828</v>
      </c>
      <c r="B886" s="13" t="s">
        <v>731</v>
      </c>
      <c r="C886" s="2" t="s">
        <v>1643</v>
      </c>
      <c r="D886" s="2" t="s">
        <v>1644</v>
      </c>
      <c r="E886" s="4">
        <v>5</v>
      </c>
      <c r="F886" s="23"/>
    </row>
    <row r="887" spans="1:6" ht="18.75" customHeight="1" outlineLevel="1" x14ac:dyDescent="0.25">
      <c r="A887" s="15">
        <v>829</v>
      </c>
      <c r="B887" s="15" t="s">
        <v>731</v>
      </c>
      <c r="C887" s="1" t="s">
        <v>1645</v>
      </c>
      <c r="D887" s="1" t="s">
        <v>1646</v>
      </c>
      <c r="E887" s="7">
        <v>5</v>
      </c>
      <c r="F887" s="24"/>
    </row>
    <row r="888" spans="1:6" ht="18.75" customHeight="1" outlineLevel="1" x14ac:dyDescent="0.25">
      <c r="A888" s="13">
        <v>830</v>
      </c>
      <c r="B888" s="13" t="s">
        <v>731</v>
      </c>
      <c r="C888" s="2" t="s">
        <v>1647</v>
      </c>
      <c r="D888" s="2" t="s">
        <v>1648</v>
      </c>
      <c r="E888" s="4">
        <v>5</v>
      </c>
      <c r="F888" s="23"/>
    </row>
    <row r="889" spans="1:6" ht="18.75" customHeight="1" outlineLevel="1" x14ac:dyDescent="0.25">
      <c r="A889" s="15">
        <v>831</v>
      </c>
      <c r="B889" s="15" t="s">
        <v>731</v>
      </c>
      <c r="C889" s="1" t="s">
        <v>1649</v>
      </c>
      <c r="D889" s="1" t="s">
        <v>1650</v>
      </c>
      <c r="E889" s="7">
        <v>5</v>
      </c>
      <c r="F889" s="24"/>
    </row>
    <row r="890" spans="1:6" ht="21.75" customHeight="1" x14ac:dyDescent="0.25">
      <c r="A890" s="47" t="s">
        <v>1651</v>
      </c>
      <c r="B890" s="47"/>
      <c r="C890" s="47"/>
      <c r="D890" s="20">
        <f>COUNT(A891:A905)</f>
        <v>15</v>
      </c>
      <c r="E890" s="21">
        <f>SUM(E891:E905)</f>
        <v>45</v>
      </c>
      <c r="F890" s="22"/>
    </row>
    <row r="891" spans="1:6" ht="18.75" customHeight="1" outlineLevel="1" x14ac:dyDescent="0.25">
      <c r="A891" s="13">
        <v>832</v>
      </c>
      <c r="B891" s="13" t="s">
        <v>731</v>
      </c>
      <c r="C891" s="2" t="s">
        <v>1652</v>
      </c>
      <c r="D891" s="2" t="s">
        <v>1653</v>
      </c>
      <c r="E891" s="4">
        <v>3</v>
      </c>
      <c r="F891" s="23"/>
    </row>
    <row r="892" spans="1:6" ht="18.75" customHeight="1" outlineLevel="1" x14ac:dyDescent="0.25">
      <c r="A892" s="15">
        <v>833</v>
      </c>
      <c r="B892" s="15" t="s">
        <v>731</v>
      </c>
      <c r="C892" s="1" t="s">
        <v>1654</v>
      </c>
      <c r="D892" s="1" t="s">
        <v>1655</v>
      </c>
      <c r="E892" s="7">
        <v>3</v>
      </c>
      <c r="F892" s="24"/>
    </row>
    <row r="893" spans="1:6" ht="18.75" customHeight="1" outlineLevel="1" x14ac:dyDescent="0.25">
      <c r="A893" s="13">
        <v>834</v>
      </c>
      <c r="B893" s="13" t="s">
        <v>731</v>
      </c>
      <c r="C893" s="2" t="s">
        <v>1656</v>
      </c>
      <c r="D893" s="2" t="s">
        <v>1657</v>
      </c>
      <c r="E893" s="4">
        <v>3</v>
      </c>
      <c r="F893" s="23"/>
    </row>
    <row r="894" spans="1:6" ht="18.75" customHeight="1" outlineLevel="1" x14ac:dyDescent="0.25">
      <c r="A894" s="15">
        <v>835</v>
      </c>
      <c r="B894" s="15" t="s">
        <v>731</v>
      </c>
      <c r="C894" s="1" t="s">
        <v>1658</v>
      </c>
      <c r="D894" s="1" t="s">
        <v>1659</v>
      </c>
      <c r="E894" s="7">
        <v>3</v>
      </c>
      <c r="F894" s="24"/>
    </row>
    <row r="895" spans="1:6" ht="18.75" customHeight="1" outlineLevel="1" x14ac:dyDescent="0.25">
      <c r="A895" s="13">
        <v>836</v>
      </c>
      <c r="B895" s="13" t="s">
        <v>731</v>
      </c>
      <c r="C895" s="2" t="s">
        <v>1660</v>
      </c>
      <c r="D895" s="2" t="s">
        <v>1661</v>
      </c>
      <c r="E895" s="4">
        <v>3</v>
      </c>
      <c r="F895" s="23"/>
    </row>
    <row r="896" spans="1:6" ht="18.75" customHeight="1" outlineLevel="1" x14ac:dyDescent="0.25">
      <c r="A896" s="15">
        <v>837</v>
      </c>
      <c r="B896" s="15" t="s">
        <v>731</v>
      </c>
      <c r="C896" s="1" t="s">
        <v>1662</v>
      </c>
      <c r="D896" s="1" t="s">
        <v>1663</v>
      </c>
      <c r="E896" s="7">
        <v>3</v>
      </c>
      <c r="F896" s="24"/>
    </row>
    <row r="897" spans="1:6" ht="18.75" customHeight="1" outlineLevel="1" x14ac:dyDescent="0.25">
      <c r="A897" s="13">
        <v>838</v>
      </c>
      <c r="B897" s="13" t="s">
        <v>731</v>
      </c>
      <c r="C897" s="2" t="s">
        <v>1664</v>
      </c>
      <c r="D897" s="2" t="s">
        <v>1665</v>
      </c>
      <c r="E897" s="4">
        <v>3</v>
      </c>
      <c r="F897" s="23"/>
    </row>
    <row r="898" spans="1:6" ht="18.75" customHeight="1" outlineLevel="1" x14ac:dyDescent="0.25">
      <c r="A898" s="15">
        <v>839</v>
      </c>
      <c r="B898" s="15" t="s">
        <v>731</v>
      </c>
      <c r="C898" s="1" t="s">
        <v>1666</v>
      </c>
      <c r="D898" s="1" t="s">
        <v>1667</v>
      </c>
      <c r="E898" s="7">
        <v>3</v>
      </c>
      <c r="F898" s="24"/>
    </row>
    <row r="899" spans="1:6" ht="18.75" customHeight="1" outlineLevel="1" x14ac:dyDescent="0.25">
      <c r="A899" s="13">
        <v>840</v>
      </c>
      <c r="B899" s="13" t="s">
        <v>731</v>
      </c>
      <c r="C899" s="2" t="s">
        <v>1668</v>
      </c>
      <c r="D899" s="2" t="s">
        <v>1669</v>
      </c>
      <c r="E899" s="4">
        <v>3</v>
      </c>
      <c r="F899" s="23"/>
    </row>
    <row r="900" spans="1:6" ht="18.75" customHeight="1" outlineLevel="1" x14ac:dyDescent="0.25">
      <c r="A900" s="15">
        <v>841</v>
      </c>
      <c r="B900" s="15" t="s">
        <v>731</v>
      </c>
      <c r="C900" s="1" t="s">
        <v>1670</v>
      </c>
      <c r="D900" s="1" t="s">
        <v>1671</v>
      </c>
      <c r="E900" s="7">
        <v>3</v>
      </c>
      <c r="F900" s="24"/>
    </row>
    <row r="901" spans="1:6" ht="18.75" customHeight="1" outlineLevel="1" x14ac:dyDescent="0.25">
      <c r="A901" s="13">
        <v>842</v>
      </c>
      <c r="B901" s="13" t="s">
        <v>731</v>
      </c>
      <c r="C901" s="2" t="s">
        <v>1672</v>
      </c>
      <c r="D901" s="2" t="s">
        <v>1673</v>
      </c>
      <c r="E901" s="4">
        <v>3</v>
      </c>
      <c r="F901" s="23"/>
    </row>
    <row r="902" spans="1:6" ht="18.75" customHeight="1" outlineLevel="1" x14ac:dyDescent="0.25">
      <c r="A902" s="15">
        <v>843</v>
      </c>
      <c r="B902" s="15" t="s">
        <v>731</v>
      </c>
      <c r="C902" s="1" t="s">
        <v>1674</v>
      </c>
      <c r="D902" s="1" t="s">
        <v>1675</v>
      </c>
      <c r="E902" s="7">
        <v>3</v>
      </c>
      <c r="F902" s="24"/>
    </row>
    <row r="903" spans="1:6" ht="18.75" customHeight="1" outlineLevel="1" x14ac:dyDescent="0.25">
      <c r="A903" s="13">
        <v>844</v>
      </c>
      <c r="B903" s="13" t="s">
        <v>731</v>
      </c>
      <c r="C903" s="2" t="s">
        <v>1676</v>
      </c>
      <c r="D903" s="2" t="s">
        <v>266</v>
      </c>
      <c r="E903" s="4">
        <v>3</v>
      </c>
      <c r="F903" s="23"/>
    </row>
    <row r="904" spans="1:6" ht="18.75" customHeight="1" outlineLevel="1" x14ac:dyDescent="0.25">
      <c r="A904" s="15">
        <v>845</v>
      </c>
      <c r="B904" s="15" t="s">
        <v>731</v>
      </c>
      <c r="C904" s="1" t="s">
        <v>1677</v>
      </c>
      <c r="D904" s="1" t="s">
        <v>1678</v>
      </c>
      <c r="E904" s="7">
        <v>3</v>
      </c>
      <c r="F904" s="24"/>
    </row>
    <row r="905" spans="1:6" ht="18.75" customHeight="1" outlineLevel="1" x14ac:dyDescent="0.25">
      <c r="A905" s="13">
        <v>846</v>
      </c>
      <c r="B905" s="13" t="s">
        <v>731</v>
      </c>
      <c r="C905" s="2" t="s">
        <v>1679</v>
      </c>
      <c r="D905" s="2" t="s">
        <v>1680</v>
      </c>
      <c r="E905" s="4">
        <v>3</v>
      </c>
      <c r="F905" s="23"/>
    </row>
    <row r="906" spans="1:6" ht="21.75" customHeight="1" x14ac:dyDescent="0.25">
      <c r="A906" s="47" t="s">
        <v>1681</v>
      </c>
      <c r="B906" s="47"/>
      <c r="C906" s="47"/>
      <c r="D906" s="20">
        <f>COUNT(A907:A917)</f>
        <v>11</v>
      </c>
      <c r="E906" s="21">
        <f>SUM(E907:E917)</f>
        <v>55</v>
      </c>
      <c r="F906" s="22"/>
    </row>
    <row r="907" spans="1:6" ht="18.75" customHeight="1" outlineLevel="1" x14ac:dyDescent="0.25">
      <c r="A907" s="13">
        <v>847</v>
      </c>
      <c r="B907" s="13" t="s">
        <v>731</v>
      </c>
      <c r="C907" s="2" t="s">
        <v>1682</v>
      </c>
      <c r="D907" s="2" t="s">
        <v>1683</v>
      </c>
      <c r="E907" s="4">
        <v>5</v>
      </c>
      <c r="F907" s="23"/>
    </row>
    <row r="908" spans="1:6" ht="18.75" customHeight="1" outlineLevel="1" x14ac:dyDescent="0.25">
      <c r="A908" s="15">
        <v>848</v>
      </c>
      <c r="B908" s="15" t="s">
        <v>731</v>
      </c>
      <c r="C908" s="1" t="s">
        <v>1684</v>
      </c>
      <c r="D908" s="1" t="s">
        <v>1685</v>
      </c>
      <c r="E908" s="7">
        <v>5</v>
      </c>
      <c r="F908" s="24"/>
    </row>
    <row r="909" spans="1:6" ht="18.75" customHeight="1" outlineLevel="1" x14ac:dyDescent="0.25">
      <c r="A909" s="13">
        <v>849</v>
      </c>
      <c r="B909" s="13" t="s">
        <v>731</v>
      </c>
      <c r="C909" s="2" t="s">
        <v>1686</v>
      </c>
      <c r="D909" s="2" t="s">
        <v>969</v>
      </c>
      <c r="E909" s="4">
        <v>5</v>
      </c>
      <c r="F909" s="23"/>
    </row>
    <row r="910" spans="1:6" ht="18.75" customHeight="1" outlineLevel="1" x14ac:dyDescent="0.25">
      <c r="A910" s="15">
        <v>850</v>
      </c>
      <c r="B910" s="15" t="s">
        <v>731</v>
      </c>
      <c r="C910" s="1" t="s">
        <v>1379</v>
      </c>
      <c r="D910" s="1" t="s">
        <v>1687</v>
      </c>
      <c r="E910" s="7">
        <v>5</v>
      </c>
      <c r="F910" s="24"/>
    </row>
    <row r="911" spans="1:6" ht="18.75" customHeight="1" outlineLevel="1" x14ac:dyDescent="0.25">
      <c r="A911" s="13">
        <v>851</v>
      </c>
      <c r="B911" s="13" t="s">
        <v>731</v>
      </c>
      <c r="C911" s="2" t="s">
        <v>834</v>
      </c>
      <c r="D911" s="2" t="s">
        <v>1688</v>
      </c>
      <c r="E911" s="4">
        <v>5</v>
      </c>
      <c r="F911" s="23"/>
    </row>
    <row r="912" spans="1:6" ht="18.75" customHeight="1" outlineLevel="1" x14ac:dyDescent="0.25">
      <c r="A912" s="15">
        <v>852</v>
      </c>
      <c r="B912" s="15" t="s">
        <v>731</v>
      </c>
      <c r="C912" s="1" t="s">
        <v>1689</v>
      </c>
      <c r="D912" s="1" t="s">
        <v>1690</v>
      </c>
      <c r="E912" s="7">
        <v>5</v>
      </c>
      <c r="F912" s="24"/>
    </row>
    <row r="913" spans="1:6" ht="18.75" customHeight="1" outlineLevel="1" x14ac:dyDescent="0.25">
      <c r="A913" s="13">
        <v>853</v>
      </c>
      <c r="B913" s="13" t="s">
        <v>731</v>
      </c>
      <c r="C913" s="2" t="s">
        <v>1691</v>
      </c>
      <c r="D913" s="2" t="s">
        <v>1692</v>
      </c>
      <c r="E913" s="4">
        <v>5</v>
      </c>
      <c r="F913" s="23"/>
    </row>
    <row r="914" spans="1:6" ht="18.75" customHeight="1" outlineLevel="1" x14ac:dyDescent="0.25">
      <c r="A914" s="15">
        <v>854</v>
      </c>
      <c r="B914" s="15" t="s">
        <v>731</v>
      </c>
      <c r="C914" s="1" t="s">
        <v>1693</v>
      </c>
      <c r="D914" s="1" t="s">
        <v>1694</v>
      </c>
      <c r="E914" s="7">
        <v>5</v>
      </c>
      <c r="F914" s="24"/>
    </row>
    <row r="915" spans="1:6" ht="18.75" customHeight="1" outlineLevel="1" x14ac:dyDescent="0.25">
      <c r="A915" s="13">
        <v>855</v>
      </c>
      <c r="B915" s="13" t="s">
        <v>731</v>
      </c>
      <c r="C915" s="2" t="s">
        <v>1695</v>
      </c>
      <c r="D915" s="2" t="s">
        <v>1696</v>
      </c>
      <c r="E915" s="4">
        <v>5</v>
      </c>
      <c r="F915" s="23"/>
    </row>
    <row r="916" spans="1:6" ht="18.75" customHeight="1" outlineLevel="1" x14ac:dyDescent="0.25">
      <c r="A916" s="15">
        <v>856</v>
      </c>
      <c r="B916" s="15" t="s">
        <v>731</v>
      </c>
      <c r="C916" s="1" t="s">
        <v>1697</v>
      </c>
      <c r="D916" s="1" t="s">
        <v>1698</v>
      </c>
      <c r="E916" s="7">
        <v>5</v>
      </c>
      <c r="F916" s="24"/>
    </row>
    <row r="917" spans="1:6" ht="18.75" customHeight="1" outlineLevel="1" x14ac:dyDescent="0.25">
      <c r="A917" s="13">
        <v>857</v>
      </c>
      <c r="B917" s="13" t="s">
        <v>731</v>
      </c>
      <c r="C917" s="2" t="s">
        <v>1699</v>
      </c>
      <c r="D917" s="2" t="s">
        <v>1700</v>
      </c>
      <c r="E917" s="4">
        <v>5</v>
      </c>
      <c r="F917" s="23"/>
    </row>
    <row r="918" spans="1:6" ht="21.75" customHeight="1" x14ac:dyDescent="0.25">
      <c r="A918" s="47" t="s">
        <v>1701</v>
      </c>
      <c r="B918" s="47"/>
      <c r="C918" s="47"/>
      <c r="D918" s="20">
        <f>COUNT(A919:A927)</f>
        <v>9</v>
      </c>
      <c r="E918" s="21">
        <f>SUM(E919:E927)</f>
        <v>52</v>
      </c>
      <c r="F918" s="22"/>
    </row>
    <row r="919" spans="1:6" ht="18.75" customHeight="1" outlineLevel="1" x14ac:dyDescent="0.25">
      <c r="A919" s="13">
        <v>858</v>
      </c>
      <c r="B919" s="13" t="s">
        <v>731</v>
      </c>
      <c r="C919" s="2" t="s">
        <v>1702</v>
      </c>
      <c r="D919" s="2" t="s">
        <v>1703</v>
      </c>
      <c r="E919" s="4">
        <v>5</v>
      </c>
      <c r="F919" s="23"/>
    </row>
    <row r="920" spans="1:6" ht="18.75" customHeight="1" outlineLevel="1" x14ac:dyDescent="0.25">
      <c r="A920" s="15">
        <v>859</v>
      </c>
      <c r="B920" s="15" t="s">
        <v>731</v>
      </c>
      <c r="C920" s="1" t="s">
        <v>1704</v>
      </c>
      <c r="D920" s="1" t="s">
        <v>1705</v>
      </c>
      <c r="E920" s="7">
        <v>5</v>
      </c>
      <c r="F920" s="24"/>
    </row>
    <row r="921" spans="1:6" ht="18.75" customHeight="1" outlineLevel="1" x14ac:dyDescent="0.25">
      <c r="A921" s="13">
        <v>860</v>
      </c>
      <c r="B921" s="13" t="s">
        <v>731</v>
      </c>
      <c r="C921" s="2" t="s">
        <v>1706</v>
      </c>
      <c r="D921" s="2" t="s">
        <v>1707</v>
      </c>
      <c r="E921" s="4">
        <v>5</v>
      </c>
      <c r="F921" s="23"/>
    </row>
    <row r="922" spans="1:6" ht="18.75" customHeight="1" outlineLevel="1" x14ac:dyDescent="0.25">
      <c r="A922" s="15">
        <v>861</v>
      </c>
      <c r="B922" s="15" t="s">
        <v>731</v>
      </c>
      <c r="C922" s="1" t="s">
        <v>1708</v>
      </c>
      <c r="D922" s="1" t="s">
        <v>1709</v>
      </c>
      <c r="E922" s="7">
        <v>7</v>
      </c>
      <c r="F922" s="24"/>
    </row>
    <row r="923" spans="1:6" ht="18.75" customHeight="1" outlineLevel="1" x14ac:dyDescent="0.25">
      <c r="A923" s="13">
        <v>862</v>
      </c>
      <c r="B923" s="13" t="s">
        <v>731</v>
      </c>
      <c r="C923" s="2" t="s">
        <v>1710</v>
      </c>
      <c r="D923" s="2" t="s">
        <v>1711</v>
      </c>
      <c r="E923" s="4">
        <v>7</v>
      </c>
      <c r="F923" s="23"/>
    </row>
    <row r="924" spans="1:6" ht="18.75" customHeight="1" outlineLevel="1" x14ac:dyDescent="0.25">
      <c r="A924" s="15">
        <v>863</v>
      </c>
      <c r="B924" s="15" t="s">
        <v>731</v>
      </c>
      <c r="C924" s="1" t="s">
        <v>1712</v>
      </c>
      <c r="D924" s="1" t="s">
        <v>374</v>
      </c>
      <c r="E924" s="7">
        <v>6</v>
      </c>
      <c r="F924" s="24"/>
    </row>
    <row r="925" spans="1:6" ht="18.75" customHeight="1" outlineLevel="1" x14ac:dyDescent="0.25">
      <c r="A925" s="13">
        <v>864</v>
      </c>
      <c r="B925" s="13" t="s">
        <v>731</v>
      </c>
      <c r="C925" s="2" t="s">
        <v>1713</v>
      </c>
      <c r="D925" s="2" t="s">
        <v>1714</v>
      </c>
      <c r="E925" s="4">
        <v>6</v>
      </c>
      <c r="F925" s="23"/>
    </row>
    <row r="926" spans="1:6" ht="18.75" customHeight="1" outlineLevel="1" x14ac:dyDescent="0.25">
      <c r="A926" s="15">
        <v>865</v>
      </c>
      <c r="B926" s="15" t="s">
        <v>731</v>
      </c>
      <c r="C926" s="1" t="s">
        <v>1715</v>
      </c>
      <c r="D926" s="1" t="s">
        <v>1716</v>
      </c>
      <c r="E926" s="7">
        <v>6</v>
      </c>
      <c r="F926" s="24"/>
    </row>
    <row r="927" spans="1:6" ht="18.75" customHeight="1" outlineLevel="1" x14ac:dyDescent="0.25">
      <c r="A927" s="13">
        <v>866</v>
      </c>
      <c r="B927" s="13" t="s">
        <v>731</v>
      </c>
      <c r="C927" s="2" t="s">
        <v>1717</v>
      </c>
      <c r="D927" s="2" t="s">
        <v>1718</v>
      </c>
      <c r="E927" s="4">
        <v>5</v>
      </c>
      <c r="F927" s="23"/>
    </row>
    <row r="928" spans="1:6" ht="21.75" customHeight="1" x14ac:dyDescent="0.25">
      <c r="A928" s="47" t="s">
        <v>1719</v>
      </c>
      <c r="B928" s="47"/>
      <c r="C928" s="47"/>
      <c r="D928" s="20">
        <f>COUNT(A929:A938)</f>
        <v>10</v>
      </c>
      <c r="E928" s="21">
        <f>SUM(E929:E938)</f>
        <v>50</v>
      </c>
      <c r="F928" s="22"/>
    </row>
    <row r="929" spans="1:6" ht="18.75" customHeight="1" outlineLevel="1" x14ac:dyDescent="0.25">
      <c r="A929" s="13">
        <v>867</v>
      </c>
      <c r="B929" s="13" t="s">
        <v>731</v>
      </c>
      <c r="C929" s="2" t="s">
        <v>1720</v>
      </c>
      <c r="D929" s="2" t="s">
        <v>712</v>
      </c>
      <c r="E929" s="4">
        <v>5</v>
      </c>
      <c r="F929" s="23"/>
    </row>
    <row r="930" spans="1:6" ht="18.75" customHeight="1" outlineLevel="1" x14ac:dyDescent="0.25">
      <c r="A930" s="15">
        <v>868</v>
      </c>
      <c r="B930" s="15" t="s">
        <v>731</v>
      </c>
      <c r="C930" s="1" t="s">
        <v>1509</v>
      </c>
      <c r="D930" s="1" t="s">
        <v>1721</v>
      </c>
      <c r="E930" s="7">
        <v>5</v>
      </c>
      <c r="F930" s="24"/>
    </row>
    <row r="931" spans="1:6" ht="18.75" customHeight="1" outlineLevel="1" x14ac:dyDescent="0.25">
      <c r="A931" s="13">
        <v>869</v>
      </c>
      <c r="B931" s="13" t="s">
        <v>731</v>
      </c>
      <c r="C931" s="2" t="s">
        <v>1722</v>
      </c>
      <c r="D931" s="2" t="s">
        <v>1723</v>
      </c>
      <c r="E931" s="4">
        <v>5</v>
      </c>
      <c r="F931" s="23"/>
    </row>
    <row r="932" spans="1:6" ht="18.75" customHeight="1" outlineLevel="1" x14ac:dyDescent="0.25">
      <c r="A932" s="15">
        <v>870</v>
      </c>
      <c r="B932" s="15" t="s">
        <v>731</v>
      </c>
      <c r="C932" s="1" t="s">
        <v>1391</v>
      </c>
      <c r="D932" s="1" t="s">
        <v>1724</v>
      </c>
      <c r="E932" s="7">
        <v>5</v>
      </c>
      <c r="F932" s="24"/>
    </row>
    <row r="933" spans="1:6" ht="18.75" customHeight="1" outlineLevel="1" x14ac:dyDescent="0.25">
      <c r="A933" s="13">
        <v>871</v>
      </c>
      <c r="B933" s="13" t="s">
        <v>731</v>
      </c>
      <c r="C933" s="2" t="s">
        <v>1725</v>
      </c>
      <c r="D933" s="2" t="s">
        <v>575</v>
      </c>
      <c r="E933" s="4">
        <v>5</v>
      </c>
      <c r="F933" s="23"/>
    </row>
    <row r="934" spans="1:6" ht="18.75" customHeight="1" outlineLevel="1" x14ac:dyDescent="0.25">
      <c r="A934" s="15">
        <v>872</v>
      </c>
      <c r="B934" s="15" t="s">
        <v>731</v>
      </c>
      <c r="C934" s="1" t="s">
        <v>1726</v>
      </c>
      <c r="D934" s="1" t="s">
        <v>1727</v>
      </c>
      <c r="E934" s="7">
        <v>5</v>
      </c>
      <c r="F934" s="24"/>
    </row>
    <row r="935" spans="1:6" ht="18.75" customHeight="1" outlineLevel="1" x14ac:dyDescent="0.25">
      <c r="A935" s="13">
        <v>873</v>
      </c>
      <c r="B935" s="13" t="s">
        <v>731</v>
      </c>
      <c r="C935" s="2" t="s">
        <v>1728</v>
      </c>
      <c r="D935" s="2" t="s">
        <v>1729</v>
      </c>
      <c r="E935" s="4">
        <v>5</v>
      </c>
      <c r="F935" s="23"/>
    </row>
    <row r="936" spans="1:6" ht="18.75" customHeight="1" outlineLevel="1" x14ac:dyDescent="0.25">
      <c r="A936" s="15">
        <v>874</v>
      </c>
      <c r="B936" s="15" t="s">
        <v>731</v>
      </c>
      <c r="C936" s="1" t="s">
        <v>1730</v>
      </c>
      <c r="D936" s="1" t="s">
        <v>1731</v>
      </c>
      <c r="E936" s="7">
        <v>5</v>
      </c>
      <c r="F936" s="24"/>
    </row>
    <row r="937" spans="1:6" ht="18.75" customHeight="1" outlineLevel="1" x14ac:dyDescent="0.25">
      <c r="A937" s="13">
        <v>875</v>
      </c>
      <c r="B937" s="13" t="s">
        <v>731</v>
      </c>
      <c r="C937" s="2" t="s">
        <v>1732</v>
      </c>
      <c r="D937" s="2" t="s">
        <v>1733</v>
      </c>
      <c r="E937" s="4">
        <v>5</v>
      </c>
      <c r="F937" s="23"/>
    </row>
    <row r="938" spans="1:6" ht="18.75" customHeight="1" outlineLevel="1" x14ac:dyDescent="0.25">
      <c r="A938" s="15">
        <v>876</v>
      </c>
      <c r="B938" s="15" t="s">
        <v>731</v>
      </c>
      <c r="C938" s="1" t="s">
        <v>1734</v>
      </c>
      <c r="D938" s="1" t="s">
        <v>1735</v>
      </c>
      <c r="E938" s="7">
        <v>5</v>
      </c>
      <c r="F938" s="24"/>
    </row>
    <row r="939" spans="1:6" ht="21.75" customHeight="1" x14ac:dyDescent="0.25">
      <c r="A939" s="47" t="s">
        <v>1736</v>
      </c>
      <c r="B939" s="47"/>
      <c r="C939" s="47"/>
      <c r="D939" s="20">
        <f>COUNT(A940:A952)</f>
        <v>13</v>
      </c>
      <c r="E939" s="21">
        <f>SUM(E940:E952)</f>
        <v>0</v>
      </c>
      <c r="F939" s="22"/>
    </row>
    <row r="940" spans="1:6" ht="18.75" customHeight="1" outlineLevel="1" x14ac:dyDescent="0.25">
      <c r="A940" s="13">
        <v>877</v>
      </c>
      <c r="B940" s="13" t="s">
        <v>731</v>
      </c>
      <c r="C940" s="2" t="s">
        <v>1737</v>
      </c>
      <c r="D940" s="2" t="s">
        <v>1738</v>
      </c>
      <c r="E940" s="26"/>
      <c r="F940" s="27" t="s">
        <v>1739</v>
      </c>
    </row>
    <row r="941" spans="1:6" ht="18.75" customHeight="1" outlineLevel="1" x14ac:dyDescent="0.25">
      <c r="A941" s="15">
        <v>878</v>
      </c>
      <c r="B941" s="15" t="s">
        <v>731</v>
      </c>
      <c r="C941" s="1" t="s">
        <v>1740</v>
      </c>
      <c r="D941" s="1" t="s">
        <v>1741</v>
      </c>
      <c r="E941" s="26"/>
      <c r="F941" s="27" t="s">
        <v>1739</v>
      </c>
    </row>
    <row r="942" spans="1:6" ht="18.75" customHeight="1" outlineLevel="1" x14ac:dyDescent="0.25">
      <c r="A942" s="13">
        <v>879</v>
      </c>
      <c r="B942" s="13" t="s">
        <v>731</v>
      </c>
      <c r="C942" s="2" t="s">
        <v>951</v>
      </c>
      <c r="D942" s="2" t="s">
        <v>1742</v>
      </c>
      <c r="E942" s="26"/>
      <c r="F942" s="27" t="s">
        <v>1739</v>
      </c>
    </row>
    <row r="943" spans="1:6" ht="18.75" customHeight="1" outlineLevel="1" x14ac:dyDescent="0.25">
      <c r="A943" s="15">
        <v>880</v>
      </c>
      <c r="B943" s="15" t="s">
        <v>731</v>
      </c>
      <c r="C943" s="1" t="s">
        <v>1157</v>
      </c>
      <c r="D943" s="1" t="s">
        <v>1743</v>
      </c>
      <c r="E943" s="26"/>
      <c r="F943" s="27" t="s">
        <v>1739</v>
      </c>
    </row>
    <row r="944" spans="1:6" ht="18.75" customHeight="1" outlineLevel="1" x14ac:dyDescent="0.25">
      <c r="A944" s="13">
        <v>881</v>
      </c>
      <c r="B944" s="13" t="s">
        <v>731</v>
      </c>
      <c r="C944" s="2" t="s">
        <v>1744</v>
      </c>
      <c r="D944" s="2" t="s">
        <v>1745</v>
      </c>
      <c r="E944" s="26"/>
      <c r="F944" s="27" t="s">
        <v>1739</v>
      </c>
    </row>
    <row r="945" spans="1:6" ht="18.75" customHeight="1" outlineLevel="1" x14ac:dyDescent="0.25">
      <c r="A945" s="15">
        <v>882</v>
      </c>
      <c r="B945" s="15" t="s">
        <v>731</v>
      </c>
      <c r="C945" s="1" t="s">
        <v>1746</v>
      </c>
      <c r="D945" s="1" t="s">
        <v>1747</v>
      </c>
      <c r="E945" s="26"/>
      <c r="F945" s="27" t="s">
        <v>1739</v>
      </c>
    </row>
    <row r="946" spans="1:6" ht="18.75" customHeight="1" outlineLevel="1" x14ac:dyDescent="0.25">
      <c r="A946" s="13">
        <v>883</v>
      </c>
      <c r="B946" s="13" t="s">
        <v>731</v>
      </c>
      <c r="C946" s="2" t="s">
        <v>1748</v>
      </c>
      <c r="D946" s="2" t="s">
        <v>1749</v>
      </c>
      <c r="E946" s="26"/>
      <c r="F946" s="27" t="s">
        <v>1739</v>
      </c>
    </row>
    <row r="947" spans="1:6" ht="18.75" customHeight="1" outlineLevel="1" x14ac:dyDescent="0.25">
      <c r="A947" s="15">
        <v>884</v>
      </c>
      <c r="B947" s="15" t="s">
        <v>731</v>
      </c>
      <c r="C947" s="1" t="s">
        <v>1750</v>
      </c>
      <c r="D947" s="1" t="s">
        <v>1751</v>
      </c>
      <c r="E947" s="26"/>
      <c r="F947" s="27" t="s">
        <v>1739</v>
      </c>
    </row>
    <row r="948" spans="1:6" ht="18.75" customHeight="1" outlineLevel="1" x14ac:dyDescent="0.25">
      <c r="A948" s="13">
        <v>885</v>
      </c>
      <c r="B948" s="13" t="s">
        <v>731</v>
      </c>
      <c r="C948" s="2" t="s">
        <v>1752</v>
      </c>
      <c r="D948" s="2" t="s">
        <v>1753</v>
      </c>
      <c r="E948" s="26"/>
      <c r="F948" s="27" t="s">
        <v>1739</v>
      </c>
    </row>
    <row r="949" spans="1:6" ht="18.75" customHeight="1" outlineLevel="1" x14ac:dyDescent="0.25">
      <c r="A949" s="15">
        <v>886</v>
      </c>
      <c r="B949" s="15" t="s">
        <v>731</v>
      </c>
      <c r="C949" s="1" t="s">
        <v>1754</v>
      </c>
      <c r="D949" s="1" t="s">
        <v>1755</v>
      </c>
      <c r="E949" s="26"/>
      <c r="F949" s="27" t="s">
        <v>1739</v>
      </c>
    </row>
    <row r="950" spans="1:6" ht="18.75" customHeight="1" outlineLevel="1" x14ac:dyDescent="0.25">
      <c r="A950" s="13">
        <v>887</v>
      </c>
      <c r="B950" s="13" t="s">
        <v>731</v>
      </c>
      <c r="C950" s="2" t="s">
        <v>1756</v>
      </c>
      <c r="D950" s="2" t="s">
        <v>1757</v>
      </c>
      <c r="E950" s="26"/>
      <c r="F950" s="27" t="s">
        <v>1739</v>
      </c>
    </row>
    <row r="951" spans="1:6" ht="18.75" customHeight="1" outlineLevel="1" x14ac:dyDescent="0.25">
      <c r="A951" s="15">
        <v>888</v>
      </c>
      <c r="B951" s="15" t="s">
        <v>731</v>
      </c>
      <c r="C951" s="1" t="s">
        <v>1758</v>
      </c>
      <c r="D951" s="1" t="s">
        <v>1759</v>
      </c>
      <c r="E951" s="26"/>
      <c r="F951" s="27" t="s">
        <v>1739</v>
      </c>
    </row>
    <row r="952" spans="1:6" ht="18.75" customHeight="1" outlineLevel="1" x14ac:dyDescent="0.25">
      <c r="A952" s="13">
        <v>889</v>
      </c>
      <c r="B952" s="13" t="s">
        <v>731</v>
      </c>
      <c r="C952" s="2" t="s">
        <v>1760</v>
      </c>
      <c r="D952" s="2" t="s">
        <v>871</v>
      </c>
      <c r="E952" s="26"/>
      <c r="F952" s="27" t="s">
        <v>1739</v>
      </c>
    </row>
    <row r="953" spans="1:6" ht="21.75" customHeight="1" x14ac:dyDescent="0.25">
      <c r="A953" s="47" t="s">
        <v>1761</v>
      </c>
      <c r="B953" s="47"/>
      <c r="C953" s="47"/>
      <c r="D953" s="20">
        <f>COUNT(A954:A973)</f>
        <v>20</v>
      </c>
      <c r="E953" s="21">
        <f>SUM(E954:E973)</f>
        <v>100</v>
      </c>
      <c r="F953" s="22"/>
    </row>
    <row r="954" spans="1:6" ht="18.75" customHeight="1" outlineLevel="1" x14ac:dyDescent="0.25">
      <c r="A954" s="13">
        <v>890</v>
      </c>
      <c r="B954" s="13" t="s">
        <v>731</v>
      </c>
      <c r="C954" s="2" t="s">
        <v>1762</v>
      </c>
      <c r="D954" s="2" t="s">
        <v>1763</v>
      </c>
      <c r="E954" s="4">
        <v>5</v>
      </c>
      <c r="F954" s="23"/>
    </row>
    <row r="955" spans="1:6" ht="18.75" customHeight="1" outlineLevel="1" x14ac:dyDescent="0.25">
      <c r="A955" s="15">
        <v>891</v>
      </c>
      <c r="B955" s="15" t="s">
        <v>731</v>
      </c>
      <c r="C955" s="1" t="s">
        <v>1764</v>
      </c>
      <c r="D955" s="1" t="s">
        <v>1765</v>
      </c>
      <c r="E955" s="7">
        <v>5</v>
      </c>
      <c r="F955" s="24"/>
    </row>
    <row r="956" spans="1:6" ht="18.75" customHeight="1" outlineLevel="1" x14ac:dyDescent="0.25">
      <c r="A956" s="13">
        <v>892</v>
      </c>
      <c r="B956" s="13" t="s">
        <v>731</v>
      </c>
      <c r="C956" s="2" t="s">
        <v>1766</v>
      </c>
      <c r="D956" s="2" t="s">
        <v>1767</v>
      </c>
      <c r="E956" s="4">
        <v>5</v>
      </c>
      <c r="F956" s="23"/>
    </row>
    <row r="957" spans="1:6" ht="18.75" customHeight="1" outlineLevel="1" x14ac:dyDescent="0.25">
      <c r="A957" s="15">
        <v>893</v>
      </c>
      <c r="B957" s="15" t="s">
        <v>731</v>
      </c>
      <c r="C957" s="1" t="s">
        <v>1768</v>
      </c>
      <c r="D957" s="1" t="s">
        <v>1769</v>
      </c>
      <c r="E957" s="7">
        <v>5</v>
      </c>
      <c r="F957" s="24"/>
    </row>
    <row r="958" spans="1:6" ht="18.75" customHeight="1" outlineLevel="1" x14ac:dyDescent="0.25">
      <c r="A958" s="13">
        <v>894</v>
      </c>
      <c r="B958" s="13" t="s">
        <v>731</v>
      </c>
      <c r="C958" s="2" t="s">
        <v>1770</v>
      </c>
      <c r="D958" s="2" t="s">
        <v>1771</v>
      </c>
      <c r="E958" s="4">
        <v>5</v>
      </c>
      <c r="F958" s="23"/>
    </row>
    <row r="959" spans="1:6" ht="18.75" customHeight="1" outlineLevel="1" x14ac:dyDescent="0.25">
      <c r="A959" s="15">
        <v>895</v>
      </c>
      <c r="B959" s="15" t="s">
        <v>731</v>
      </c>
      <c r="C959" s="1" t="s">
        <v>1772</v>
      </c>
      <c r="D959" s="1" t="s">
        <v>165</v>
      </c>
      <c r="E959" s="7">
        <v>5</v>
      </c>
      <c r="F959" s="24"/>
    </row>
    <row r="960" spans="1:6" ht="18.75" customHeight="1" outlineLevel="1" x14ac:dyDescent="0.25">
      <c r="A960" s="13">
        <v>896</v>
      </c>
      <c r="B960" s="13" t="s">
        <v>731</v>
      </c>
      <c r="C960" s="2" t="s">
        <v>1773</v>
      </c>
      <c r="D960" s="2" t="s">
        <v>1774</v>
      </c>
      <c r="E960" s="4">
        <v>5</v>
      </c>
      <c r="F960" s="23"/>
    </row>
    <row r="961" spans="1:6" ht="18.75" customHeight="1" outlineLevel="1" x14ac:dyDescent="0.25">
      <c r="A961" s="15">
        <v>897</v>
      </c>
      <c r="B961" s="15" t="s">
        <v>731</v>
      </c>
      <c r="C961" s="1" t="s">
        <v>1775</v>
      </c>
      <c r="D961" s="1" t="s">
        <v>1776</v>
      </c>
      <c r="E961" s="7">
        <v>5</v>
      </c>
      <c r="F961" s="24"/>
    </row>
    <row r="962" spans="1:6" ht="18.75" customHeight="1" outlineLevel="1" x14ac:dyDescent="0.25">
      <c r="A962" s="13">
        <v>898</v>
      </c>
      <c r="B962" s="13" t="s">
        <v>731</v>
      </c>
      <c r="C962" s="2" t="s">
        <v>1777</v>
      </c>
      <c r="D962" s="2" t="s">
        <v>1548</v>
      </c>
      <c r="E962" s="4">
        <v>5</v>
      </c>
      <c r="F962" s="23"/>
    </row>
    <row r="963" spans="1:6" ht="18.75" customHeight="1" outlineLevel="1" x14ac:dyDescent="0.25">
      <c r="A963" s="15">
        <v>899</v>
      </c>
      <c r="B963" s="15" t="s">
        <v>731</v>
      </c>
      <c r="C963" s="1" t="s">
        <v>1778</v>
      </c>
      <c r="D963" s="1" t="s">
        <v>1779</v>
      </c>
      <c r="E963" s="7">
        <v>5</v>
      </c>
      <c r="F963" s="24"/>
    </row>
    <row r="964" spans="1:6" ht="18.75" customHeight="1" outlineLevel="1" x14ac:dyDescent="0.25">
      <c r="A964" s="13">
        <v>900</v>
      </c>
      <c r="B964" s="13" t="s">
        <v>731</v>
      </c>
      <c r="C964" s="2" t="s">
        <v>1780</v>
      </c>
      <c r="D964" s="2" t="s">
        <v>1781</v>
      </c>
      <c r="E964" s="4">
        <v>5</v>
      </c>
      <c r="F964" s="23"/>
    </row>
    <row r="965" spans="1:6" ht="18.75" customHeight="1" outlineLevel="1" x14ac:dyDescent="0.25">
      <c r="A965" s="15">
        <v>901</v>
      </c>
      <c r="B965" s="15" t="s">
        <v>731</v>
      </c>
      <c r="C965" s="1" t="s">
        <v>1782</v>
      </c>
      <c r="D965" s="1" t="s">
        <v>1783</v>
      </c>
      <c r="E965" s="7">
        <v>5</v>
      </c>
      <c r="F965" s="24"/>
    </row>
    <row r="966" spans="1:6" ht="18.75" customHeight="1" outlineLevel="1" x14ac:dyDescent="0.25">
      <c r="A966" s="13">
        <v>902</v>
      </c>
      <c r="B966" s="13" t="s">
        <v>731</v>
      </c>
      <c r="C966" s="2" t="s">
        <v>1784</v>
      </c>
      <c r="D966" s="2" t="s">
        <v>1785</v>
      </c>
      <c r="E966" s="4">
        <v>5</v>
      </c>
      <c r="F966" s="23"/>
    </row>
    <row r="967" spans="1:6" ht="18.75" customHeight="1" outlineLevel="1" x14ac:dyDescent="0.25">
      <c r="A967" s="15">
        <v>903</v>
      </c>
      <c r="B967" s="15" t="s">
        <v>731</v>
      </c>
      <c r="C967" s="1" t="s">
        <v>834</v>
      </c>
      <c r="D967" s="1" t="s">
        <v>1786</v>
      </c>
      <c r="E967" s="7">
        <v>5</v>
      </c>
      <c r="F967" s="24"/>
    </row>
    <row r="968" spans="1:6" ht="18.75" customHeight="1" outlineLevel="1" x14ac:dyDescent="0.25">
      <c r="A968" s="13">
        <v>904</v>
      </c>
      <c r="B968" s="13" t="s">
        <v>731</v>
      </c>
      <c r="C968" s="2" t="s">
        <v>1787</v>
      </c>
      <c r="D968" s="2" t="s">
        <v>1788</v>
      </c>
      <c r="E968" s="4">
        <v>5</v>
      </c>
      <c r="F968" s="23"/>
    </row>
    <row r="969" spans="1:6" ht="18.75" customHeight="1" outlineLevel="1" x14ac:dyDescent="0.25">
      <c r="A969" s="15">
        <v>905</v>
      </c>
      <c r="B969" s="15" t="s">
        <v>731</v>
      </c>
      <c r="C969" s="1" t="s">
        <v>1789</v>
      </c>
      <c r="D969" s="1" t="s">
        <v>1790</v>
      </c>
      <c r="E969" s="7">
        <v>5</v>
      </c>
      <c r="F969" s="24"/>
    </row>
    <row r="970" spans="1:6" ht="18.75" customHeight="1" outlineLevel="1" x14ac:dyDescent="0.25">
      <c r="A970" s="13">
        <v>906</v>
      </c>
      <c r="B970" s="13" t="s">
        <v>731</v>
      </c>
      <c r="C970" s="2" t="s">
        <v>1791</v>
      </c>
      <c r="D970" s="2" t="s">
        <v>1792</v>
      </c>
      <c r="E970" s="4">
        <v>5</v>
      </c>
      <c r="F970" s="23"/>
    </row>
    <row r="971" spans="1:6" ht="18.75" customHeight="1" outlineLevel="1" x14ac:dyDescent="0.25">
      <c r="A971" s="15">
        <v>907</v>
      </c>
      <c r="B971" s="15" t="s">
        <v>731</v>
      </c>
      <c r="C971" s="1" t="s">
        <v>1793</v>
      </c>
      <c r="D971" s="1" t="s">
        <v>531</v>
      </c>
      <c r="E971" s="7">
        <v>5</v>
      </c>
      <c r="F971" s="24"/>
    </row>
    <row r="972" spans="1:6" ht="18.75" customHeight="1" outlineLevel="1" x14ac:dyDescent="0.25">
      <c r="A972" s="13">
        <v>908</v>
      </c>
      <c r="B972" s="13" t="s">
        <v>731</v>
      </c>
      <c r="C972" s="2" t="s">
        <v>1794</v>
      </c>
      <c r="D972" s="2" t="s">
        <v>1795</v>
      </c>
      <c r="E972" s="4">
        <v>5</v>
      </c>
      <c r="F972" s="23"/>
    </row>
    <row r="973" spans="1:6" ht="18.75" customHeight="1" outlineLevel="1" x14ac:dyDescent="0.25">
      <c r="A973" s="15">
        <v>909</v>
      </c>
      <c r="B973" s="15" t="s">
        <v>731</v>
      </c>
      <c r="C973" s="1" t="s">
        <v>1796</v>
      </c>
      <c r="D973" s="1" t="s">
        <v>1797</v>
      </c>
      <c r="E973" s="7">
        <v>5</v>
      </c>
      <c r="F973" s="24"/>
    </row>
    <row r="974" spans="1:6" ht="21.75" customHeight="1" x14ac:dyDescent="0.25">
      <c r="A974" s="47" t="s">
        <v>1798</v>
      </c>
      <c r="B974" s="47"/>
      <c r="C974" s="47"/>
      <c r="D974" s="20">
        <f>COUNT(A975:A987)</f>
        <v>13</v>
      </c>
      <c r="E974" s="21">
        <f>SUM(E975:E987)</f>
        <v>77</v>
      </c>
      <c r="F974" s="22"/>
    </row>
    <row r="975" spans="1:6" ht="18.75" customHeight="1" outlineLevel="1" x14ac:dyDescent="0.25">
      <c r="A975" s="13">
        <v>910</v>
      </c>
      <c r="B975" s="13" t="s">
        <v>731</v>
      </c>
      <c r="C975" s="2" t="s">
        <v>1799</v>
      </c>
      <c r="D975" s="2" t="s">
        <v>1800</v>
      </c>
      <c r="E975" s="4">
        <v>5</v>
      </c>
      <c r="F975" s="23"/>
    </row>
    <row r="976" spans="1:6" ht="18.75" customHeight="1" outlineLevel="1" x14ac:dyDescent="0.25">
      <c r="A976" s="15">
        <v>911</v>
      </c>
      <c r="B976" s="15" t="s">
        <v>731</v>
      </c>
      <c r="C976" s="1" t="s">
        <v>1801</v>
      </c>
      <c r="D976" s="1" t="s">
        <v>364</v>
      </c>
      <c r="E976" s="7">
        <v>6</v>
      </c>
      <c r="F976" s="24"/>
    </row>
    <row r="977" spans="1:6" ht="18.75" customHeight="1" outlineLevel="1" x14ac:dyDescent="0.25">
      <c r="A977" s="13">
        <v>912</v>
      </c>
      <c r="B977" s="13" t="s">
        <v>731</v>
      </c>
      <c r="C977" s="2" t="s">
        <v>1802</v>
      </c>
      <c r="D977" s="2" t="s">
        <v>341</v>
      </c>
      <c r="E977" s="4">
        <v>6</v>
      </c>
      <c r="F977" s="23"/>
    </row>
    <row r="978" spans="1:6" ht="18.75" customHeight="1" outlineLevel="1" x14ac:dyDescent="0.25">
      <c r="A978" s="15">
        <v>913</v>
      </c>
      <c r="B978" s="15" t="s">
        <v>731</v>
      </c>
      <c r="C978" s="1" t="s">
        <v>1803</v>
      </c>
      <c r="D978" s="1" t="s">
        <v>1804</v>
      </c>
      <c r="E978" s="7">
        <v>5</v>
      </c>
      <c r="F978" s="24"/>
    </row>
    <row r="979" spans="1:6" ht="18.75" customHeight="1" outlineLevel="1" x14ac:dyDescent="0.25">
      <c r="A979" s="13">
        <v>914</v>
      </c>
      <c r="B979" s="13" t="s">
        <v>731</v>
      </c>
      <c r="C979" s="2" t="s">
        <v>1163</v>
      </c>
      <c r="D979" s="2" t="s">
        <v>1805</v>
      </c>
      <c r="E979" s="4">
        <v>6</v>
      </c>
      <c r="F979" s="23"/>
    </row>
    <row r="980" spans="1:6" ht="18.75" customHeight="1" outlineLevel="1" x14ac:dyDescent="0.25">
      <c r="A980" s="15">
        <v>915</v>
      </c>
      <c r="B980" s="15" t="s">
        <v>731</v>
      </c>
      <c r="C980" s="1" t="s">
        <v>1806</v>
      </c>
      <c r="D980" s="1" t="s">
        <v>1807</v>
      </c>
      <c r="E980" s="7">
        <v>7</v>
      </c>
      <c r="F980" s="24"/>
    </row>
    <row r="981" spans="1:6" ht="18.75" customHeight="1" outlineLevel="1" x14ac:dyDescent="0.25">
      <c r="A981" s="13">
        <v>916</v>
      </c>
      <c r="B981" s="13" t="s">
        <v>731</v>
      </c>
      <c r="C981" s="2" t="s">
        <v>1808</v>
      </c>
      <c r="D981" s="2" t="s">
        <v>1809</v>
      </c>
      <c r="E981" s="4">
        <v>8</v>
      </c>
      <c r="F981" s="23"/>
    </row>
    <row r="982" spans="1:6" ht="18.75" customHeight="1" outlineLevel="1" x14ac:dyDescent="0.25">
      <c r="A982" s="15">
        <v>917</v>
      </c>
      <c r="B982" s="15" t="s">
        <v>731</v>
      </c>
      <c r="C982" s="1" t="s">
        <v>1810</v>
      </c>
      <c r="D982" s="1" t="s">
        <v>1811</v>
      </c>
      <c r="E982" s="7">
        <v>6</v>
      </c>
      <c r="F982" s="24"/>
    </row>
    <row r="983" spans="1:6" ht="18.75" customHeight="1" outlineLevel="1" x14ac:dyDescent="0.25">
      <c r="A983" s="13">
        <v>918</v>
      </c>
      <c r="B983" s="13" t="s">
        <v>731</v>
      </c>
      <c r="C983" s="2" t="s">
        <v>769</v>
      </c>
      <c r="D983" s="2" t="s">
        <v>1812</v>
      </c>
      <c r="E983" s="4">
        <v>5</v>
      </c>
      <c r="F983" s="23"/>
    </row>
    <row r="984" spans="1:6" ht="18.75" customHeight="1" outlineLevel="1" x14ac:dyDescent="0.25">
      <c r="A984" s="15">
        <v>919</v>
      </c>
      <c r="B984" s="15" t="s">
        <v>731</v>
      </c>
      <c r="C984" s="1" t="s">
        <v>1813</v>
      </c>
      <c r="D984" s="1" t="s">
        <v>1814</v>
      </c>
      <c r="E984" s="7">
        <v>5</v>
      </c>
      <c r="F984" s="24"/>
    </row>
    <row r="985" spans="1:6" ht="18.75" customHeight="1" outlineLevel="1" x14ac:dyDescent="0.25">
      <c r="A985" s="13">
        <v>920</v>
      </c>
      <c r="B985" s="13" t="s">
        <v>731</v>
      </c>
      <c r="C985" s="2" t="s">
        <v>1815</v>
      </c>
      <c r="D985" s="2" t="s">
        <v>1816</v>
      </c>
      <c r="E985" s="4">
        <v>6</v>
      </c>
      <c r="F985" s="23"/>
    </row>
    <row r="986" spans="1:6" ht="18.75" customHeight="1" outlineLevel="1" x14ac:dyDescent="0.25">
      <c r="A986" s="15">
        <v>921</v>
      </c>
      <c r="B986" s="15" t="s">
        <v>731</v>
      </c>
      <c r="C986" s="1" t="s">
        <v>1817</v>
      </c>
      <c r="D986" s="1" t="s">
        <v>1818</v>
      </c>
      <c r="E986" s="7">
        <v>7</v>
      </c>
      <c r="F986" s="24"/>
    </row>
    <row r="987" spans="1:6" ht="18.75" customHeight="1" outlineLevel="1" x14ac:dyDescent="0.25">
      <c r="A987" s="13">
        <v>922</v>
      </c>
      <c r="B987" s="13" t="s">
        <v>731</v>
      </c>
      <c r="C987" s="2" t="s">
        <v>1819</v>
      </c>
      <c r="D987" s="2" t="s">
        <v>1820</v>
      </c>
      <c r="E987" s="4">
        <v>5</v>
      </c>
      <c r="F987" s="23"/>
    </row>
    <row r="988" spans="1:6" ht="21.75" customHeight="1" x14ac:dyDescent="0.25">
      <c r="A988" s="47" t="s">
        <v>1821</v>
      </c>
      <c r="B988" s="47"/>
      <c r="C988" s="47"/>
      <c r="D988" s="20">
        <f>COUNT(A989:A998)</f>
        <v>10</v>
      </c>
      <c r="E988" s="21">
        <f>SUM(E989:E998)</f>
        <v>47</v>
      </c>
      <c r="F988" s="22"/>
    </row>
    <row r="989" spans="1:6" ht="18.75" customHeight="1" outlineLevel="1" x14ac:dyDescent="0.25">
      <c r="A989" s="13">
        <v>923</v>
      </c>
      <c r="B989" s="13" t="s">
        <v>731</v>
      </c>
      <c r="C989" s="2" t="s">
        <v>1822</v>
      </c>
      <c r="D989" s="2" t="s">
        <v>1823</v>
      </c>
      <c r="E989" s="4">
        <v>5</v>
      </c>
      <c r="F989" s="23"/>
    </row>
    <row r="990" spans="1:6" ht="18.75" customHeight="1" outlineLevel="1" x14ac:dyDescent="0.25">
      <c r="A990" s="15">
        <v>924</v>
      </c>
      <c r="B990" s="15" t="s">
        <v>731</v>
      </c>
      <c r="C990" s="1" t="s">
        <v>1824</v>
      </c>
      <c r="D990" s="1" t="s">
        <v>640</v>
      </c>
      <c r="E990" s="7">
        <v>5</v>
      </c>
      <c r="F990" s="24"/>
    </row>
    <row r="991" spans="1:6" ht="18.75" customHeight="1" outlineLevel="1" x14ac:dyDescent="0.25">
      <c r="A991" s="13">
        <v>925</v>
      </c>
      <c r="B991" s="13" t="s">
        <v>731</v>
      </c>
      <c r="C991" s="2" t="s">
        <v>1825</v>
      </c>
      <c r="D991" s="2" t="s">
        <v>1826</v>
      </c>
      <c r="E991" s="4">
        <v>3</v>
      </c>
      <c r="F991" s="23"/>
    </row>
    <row r="992" spans="1:6" ht="18.75" customHeight="1" outlineLevel="1" x14ac:dyDescent="0.25">
      <c r="A992" s="15">
        <v>926</v>
      </c>
      <c r="B992" s="15" t="s">
        <v>731</v>
      </c>
      <c r="C992" s="1" t="s">
        <v>1827</v>
      </c>
      <c r="D992" s="1" t="s">
        <v>1293</v>
      </c>
      <c r="E992" s="7">
        <v>5</v>
      </c>
      <c r="F992" s="24"/>
    </row>
    <row r="993" spans="1:6" ht="18.75" customHeight="1" outlineLevel="1" x14ac:dyDescent="0.25">
      <c r="A993" s="13">
        <v>927</v>
      </c>
      <c r="B993" s="13" t="s">
        <v>731</v>
      </c>
      <c r="C993" s="2" t="s">
        <v>1828</v>
      </c>
      <c r="D993" s="2" t="s">
        <v>1829</v>
      </c>
      <c r="E993" s="4">
        <v>4</v>
      </c>
      <c r="F993" s="23"/>
    </row>
    <row r="994" spans="1:6" ht="18.75" customHeight="1" outlineLevel="1" x14ac:dyDescent="0.25">
      <c r="A994" s="15">
        <v>928</v>
      </c>
      <c r="B994" s="15" t="s">
        <v>731</v>
      </c>
      <c r="C994" s="1" t="s">
        <v>1292</v>
      </c>
      <c r="D994" s="1" t="s">
        <v>1830</v>
      </c>
      <c r="E994" s="7">
        <v>5</v>
      </c>
      <c r="F994" s="24"/>
    </row>
    <row r="995" spans="1:6" ht="18.75" customHeight="1" outlineLevel="1" x14ac:dyDescent="0.25">
      <c r="A995" s="13">
        <v>929</v>
      </c>
      <c r="B995" s="13" t="s">
        <v>731</v>
      </c>
      <c r="C995" s="2" t="s">
        <v>1831</v>
      </c>
      <c r="D995" s="2" t="s">
        <v>1832</v>
      </c>
      <c r="E995" s="4">
        <v>6</v>
      </c>
      <c r="F995" s="23"/>
    </row>
    <row r="996" spans="1:6" ht="18.75" customHeight="1" outlineLevel="1" x14ac:dyDescent="0.25">
      <c r="A996" s="15">
        <v>930</v>
      </c>
      <c r="B996" s="15" t="s">
        <v>731</v>
      </c>
      <c r="C996" s="1" t="s">
        <v>1833</v>
      </c>
      <c r="D996" s="1" t="s">
        <v>1834</v>
      </c>
      <c r="E996" s="7">
        <v>6</v>
      </c>
      <c r="F996" s="24"/>
    </row>
    <row r="997" spans="1:6" ht="18.75" customHeight="1" outlineLevel="1" x14ac:dyDescent="0.25">
      <c r="A997" s="13">
        <v>931</v>
      </c>
      <c r="B997" s="13" t="s">
        <v>731</v>
      </c>
      <c r="C997" s="2" t="s">
        <v>1835</v>
      </c>
      <c r="D997" s="2" t="s">
        <v>1836</v>
      </c>
      <c r="E997" s="4">
        <v>4</v>
      </c>
      <c r="F997" s="23"/>
    </row>
    <row r="998" spans="1:6" ht="18.75" customHeight="1" outlineLevel="1" x14ac:dyDescent="0.25">
      <c r="A998" s="15">
        <v>932</v>
      </c>
      <c r="B998" s="15" t="s">
        <v>731</v>
      </c>
      <c r="C998" s="1" t="s">
        <v>1837</v>
      </c>
      <c r="D998" s="1" t="s">
        <v>1838</v>
      </c>
      <c r="E998" s="7">
        <v>4</v>
      </c>
      <c r="F998" s="24"/>
    </row>
    <row r="999" spans="1:6" ht="21.75" customHeight="1" x14ac:dyDescent="0.25">
      <c r="A999" s="47" t="s">
        <v>1839</v>
      </c>
      <c r="B999" s="47"/>
      <c r="C999" s="47"/>
      <c r="D999" s="20">
        <f>COUNT(A1000:A1011)</f>
        <v>12</v>
      </c>
      <c r="E999" s="21">
        <f>SUM(E1000:E1011)</f>
        <v>86</v>
      </c>
      <c r="F999" s="22"/>
    </row>
    <row r="1000" spans="1:6" ht="18.75" customHeight="1" outlineLevel="1" x14ac:dyDescent="0.25">
      <c r="A1000" s="13">
        <v>933</v>
      </c>
      <c r="B1000" s="13" t="s">
        <v>731</v>
      </c>
      <c r="C1000" s="2" t="s">
        <v>1840</v>
      </c>
      <c r="D1000" s="2" t="s">
        <v>1841</v>
      </c>
      <c r="E1000" s="4">
        <v>8</v>
      </c>
      <c r="F1000" s="23"/>
    </row>
    <row r="1001" spans="1:6" ht="18.75" customHeight="1" outlineLevel="1" x14ac:dyDescent="0.25">
      <c r="A1001" s="15">
        <v>934</v>
      </c>
      <c r="B1001" s="15" t="s">
        <v>731</v>
      </c>
      <c r="C1001" s="1" t="s">
        <v>1842</v>
      </c>
      <c r="D1001" s="1" t="s">
        <v>1843</v>
      </c>
      <c r="E1001" s="7">
        <v>11</v>
      </c>
      <c r="F1001" s="24"/>
    </row>
    <row r="1002" spans="1:6" ht="18.75" customHeight="1" outlineLevel="1" x14ac:dyDescent="0.25">
      <c r="A1002" s="13">
        <v>935</v>
      </c>
      <c r="B1002" s="13" t="s">
        <v>731</v>
      </c>
      <c r="C1002" s="2" t="s">
        <v>1844</v>
      </c>
      <c r="D1002" s="2" t="s">
        <v>1845</v>
      </c>
      <c r="E1002" s="4">
        <v>5</v>
      </c>
      <c r="F1002" s="23"/>
    </row>
    <row r="1003" spans="1:6" ht="18.75" customHeight="1" outlineLevel="1" x14ac:dyDescent="0.25">
      <c r="A1003" s="15">
        <v>936</v>
      </c>
      <c r="B1003" s="15" t="s">
        <v>731</v>
      </c>
      <c r="C1003" s="1" t="s">
        <v>1846</v>
      </c>
      <c r="D1003" s="1" t="s">
        <v>1847</v>
      </c>
      <c r="E1003" s="7">
        <v>5</v>
      </c>
      <c r="F1003" s="24"/>
    </row>
    <row r="1004" spans="1:6" ht="18.75" customHeight="1" outlineLevel="1" x14ac:dyDescent="0.25">
      <c r="A1004" s="13">
        <v>937</v>
      </c>
      <c r="B1004" s="13" t="s">
        <v>731</v>
      </c>
      <c r="C1004" s="2" t="s">
        <v>1848</v>
      </c>
      <c r="D1004" s="2" t="s">
        <v>1849</v>
      </c>
      <c r="E1004" s="4">
        <v>8</v>
      </c>
      <c r="F1004" s="23"/>
    </row>
    <row r="1005" spans="1:6" ht="18.75" customHeight="1" outlineLevel="1" x14ac:dyDescent="0.25">
      <c r="A1005" s="15">
        <v>938</v>
      </c>
      <c r="B1005" s="15" t="s">
        <v>731</v>
      </c>
      <c r="C1005" s="1" t="s">
        <v>1850</v>
      </c>
      <c r="D1005" s="1" t="s">
        <v>1851</v>
      </c>
      <c r="E1005" s="7">
        <v>6</v>
      </c>
      <c r="F1005" s="24"/>
    </row>
    <row r="1006" spans="1:6" ht="18.75" customHeight="1" outlineLevel="1" x14ac:dyDescent="0.25">
      <c r="A1006" s="13">
        <v>939</v>
      </c>
      <c r="B1006" s="13" t="s">
        <v>731</v>
      </c>
      <c r="C1006" s="2" t="s">
        <v>1850</v>
      </c>
      <c r="D1006" s="2" t="s">
        <v>1852</v>
      </c>
      <c r="E1006" s="4">
        <v>9</v>
      </c>
      <c r="F1006" s="23"/>
    </row>
    <row r="1007" spans="1:6" ht="18.75" customHeight="1" outlineLevel="1" x14ac:dyDescent="0.25">
      <c r="A1007" s="15">
        <v>940</v>
      </c>
      <c r="B1007" s="15" t="s">
        <v>731</v>
      </c>
      <c r="C1007" s="1" t="s">
        <v>1853</v>
      </c>
      <c r="D1007" s="1" t="s">
        <v>1854</v>
      </c>
      <c r="E1007" s="7">
        <v>6</v>
      </c>
      <c r="F1007" s="24"/>
    </row>
    <row r="1008" spans="1:6" ht="18.75" customHeight="1" outlineLevel="1" x14ac:dyDescent="0.25">
      <c r="A1008" s="13">
        <v>941</v>
      </c>
      <c r="B1008" s="13" t="s">
        <v>731</v>
      </c>
      <c r="C1008" s="2" t="s">
        <v>1855</v>
      </c>
      <c r="D1008" s="2" t="s">
        <v>1856</v>
      </c>
      <c r="E1008" s="4">
        <v>5</v>
      </c>
      <c r="F1008" s="23"/>
    </row>
    <row r="1009" spans="1:6" ht="18.75" customHeight="1" outlineLevel="1" x14ac:dyDescent="0.25">
      <c r="A1009" s="15">
        <v>942</v>
      </c>
      <c r="B1009" s="15" t="s">
        <v>731</v>
      </c>
      <c r="C1009" s="1" t="s">
        <v>1857</v>
      </c>
      <c r="D1009" s="1" t="s">
        <v>1858</v>
      </c>
      <c r="E1009" s="7">
        <v>7</v>
      </c>
      <c r="F1009" s="24"/>
    </row>
    <row r="1010" spans="1:6" ht="18.75" customHeight="1" outlineLevel="1" x14ac:dyDescent="0.25">
      <c r="A1010" s="13">
        <v>943</v>
      </c>
      <c r="B1010" s="13" t="s">
        <v>731</v>
      </c>
      <c r="C1010" s="2" t="s">
        <v>1859</v>
      </c>
      <c r="D1010" s="2" t="s">
        <v>1860</v>
      </c>
      <c r="E1010" s="4">
        <v>7</v>
      </c>
      <c r="F1010" s="23"/>
    </row>
    <row r="1011" spans="1:6" ht="18.75" customHeight="1" outlineLevel="1" x14ac:dyDescent="0.25">
      <c r="A1011" s="15">
        <v>944</v>
      </c>
      <c r="B1011" s="15" t="s">
        <v>731</v>
      </c>
      <c r="C1011" s="1" t="s">
        <v>825</v>
      </c>
      <c r="D1011" s="1" t="s">
        <v>1861</v>
      </c>
      <c r="E1011" s="7">
        <v>9</v>
      </c>
      <c r="F1011" s="24"/>
    </row>
    <row r="1012" spans="1:6" ht="21.75" customHeight="1" x14ac:dyDescent="0.25">
      <c r="A1012" s="47" t="s">
        <v>1862</v>
      </c>
      <c r="B1012" s="47"/>
      <c r="C1012" s="47"/>
      <c r="D1012" s="20">
        <f>COUNT(A1013:A1025)</f>
        <v>13</v>
      </c>
      <c r="E1012" s="21">
        <f>SUM(E1013:E1025)</f>
        <v>115</v>
      </c>
      <c r="F1012" s="22"/>
    </row>
    <row r="1013" spans="1:6" ht="18.75" customHeight="1" outlineLevel="1" x14ac:dyDescent="0.25">
      <c r="A1013" s="13">
        <v>945</v>
      </c>
      <c r="B1013" s="13" t="s">
        <v>731</v>
      </c>
      <c r="C1013" s="2" t="s">
        <v>1863</v>
      </c>
      <c r="D1013" s="2" t="s">
        <v>1864</v>
      </c>
      <c r="E1013" s="4">
        <v>9</v>
      </c>
      <c r="F1013" s="23"/>
    </row>
    <row r="1014" spans="1:6" ht="18.75" customHeight="1" outlineLevel="1" x14ac:dyDescent="0.25">
      <c r="A1014" s="15">
        <v>946</v>
      </c>
      <c r="B1014" s="15" t="s">
        <v>731</v>
      </c>
      <c r="C1014" s="1" t="s">
        <v>1865</v>
      </c>
      <c r="D1014" s="1" t="s">
        <v>1866</v>
      </c>
      <c r="E1014" s="7">
        <v>9</v>
      </c>
      <c r="F1014" s="24"/>
    </row>
    <row r="1015" spans="1:6" ht="18.75" customHeight="1" outlineLevel="1" x14ac:dyDescent="0.25">
      <c r="A1015" s="13">
        <v>947</v>
      </c>
      <c r="B1015" s="13" t="s">
        <v>731</v>
      </c>
      <c r="C1015" s="2" t="s">
        <v>1867</v>
      </c>
      <c r="D1015" s="2" t="s">
        <v>1868</v>
      </c>
      <c r="E1015" s="4">
        <v>9</v>
      </c>
      <c r="F1015" s="23"/>
    </row>
    <row r="1016" spans="1:6" ht="18.75" customHeight="1" outlineLevel="1" x14ac:dyDescent="0.25">
      <c r="A1016" s="15">
        <v>948</v>
      </c>
      <c r="B1016" s="15" t="s">
        <v>731</v>
      </c>
      <c r="C1016" s="1" t="s">
        <v>1869</v>
      </c>
      <c r="D1016" s="1" t="s">
        <v>82</v>
      </c>
      <c r="E1016" s="7">
        <v>9</v>
      </c>
      <c r="F1016" s="24"/>
    </row>
    <row r="1017" spans="1:6" ht="18.75" customHeight="1" outlineLevel="1" x14ac:dyDescent="0.25">
      <c r="A1017" s="13">
        <v>949</v>
      </c>
      <c r="B1017" s="13" t="s">
        <v>731</v>
      </c>
      <c r="C1017" s="2" t="s">
        <v>1870</v>
      </c>
      <c r="D1017" s="2" t="s">
        <v>1871</v>
      </c>
      <c r="E1017" s="4">
        <v>9</v>
      </c>
      <c r="F1017" s="23"/>
    </row>
    <row r="1018" spans="1:6" ht="18.75" customHeight="1" outlineLevel="1" x14ac:dyDescent="0.25">
      <c r="A1018" s="15">
        <v>950</v>
      </c>
      <c r="B1018" s="15" t="s">
        <v>731</v>
      </c>
      <c r="C1018" s="1" t="s">
        <v>1872</v>
      </c>
      <c r="D1018" s="1" t="s">
        <v>1873</v>
      </c>
      <c r="E1018" s="7">
        <v>9</v>
      </c>
      <c r="F1018" s="24"/>
    </row>
    <row r="1019" spans="1:6" ht="18.75" customHeight="1" outlineLevel="1" x14ac:dyDescent="0.25">
      <c r="A1019" s="13">
        <v>951</v>
      </c>
      <c r="B1019" s="13" t="s">
        <v>731</v>
      </c>
      <c r="C1019" s="2" t="s">
        <v>1874</v>
      </c>
      <c r="D1019" s="2" t="s">
        <v>1875</v>
      </c>
      <c r="E1019" s="4">
        <v>9</v>
      </c>
      <c r="F1019" s="23"/>
    </row>
    <row r="1020" spans="1:6" ht="18.75" customHeight="1" outlineLevel="1" x14ac:dyDescent="0.25">
      <c r="A1020" s="15">
        <v>952</v>
      </c>
      <c r="B1020" s="15" t="s">
        <v>731</v>
      </c>
      <c r="C1020" s="1" t="s">
        <v>1876</v>
      </c>
      <c r="D1020" s="1" t="s">
        <v>1877</v>
      </c>
      <c r="E1020" s="7">
        <v>9</v>
      </c>
      <c r="F1020" s="24"/>
    </row>
    <row r="1021" spans="1:6" ht="18.75" customHeight="1" outlineLevel="1" x14ac:dyDescent="0.25">
      <c r="A1021" s="13">
        <v>953</v>
      </c>
      <c r="B1021" s="13" t="s">
        <v>731</v>
      </c>
      <c r="C1021" s="2" t="s">
        <v>1878</v>
      </c>
      <c r="D1021" s="2" t="s">
        <v>1879</v>
      </c>
      <c r="E1021" s="4">
        <v>9</v>
      </c>
      <c r="F1021" s="23"/>
    </row>
    <row r="1022" spans="1:6" ht="18.75" customHeight="1" outlineLevel="1" x14ac:dyDescent="0.25">
      <c r="A1022" s="15">
        <v>954</v>
      </c>
      <c r="B1022" s="15" t="s">
        <v>731</v>
      </c>
      <c r="C1022" s="1" t="s">
        <v>1880</v>
      </c>
      <c r="D1022" s="1" t="s">
        <v>1881</v>
      </c>
      <c r="E1022" s="7">
        <v>9</v>
      </c>
      <c r="F1022" s="24"/>
    </row>
    <row r="1023" spans="1:6" ht="18.75" customHeight="1" outlineLevel="1" x14ac:dyDescent="0.25">
      <c r="A1023" s="13">
        <v>955</v>
      </c>
      <c r="B1023" s="13" t="s">
        <v>731</v>
      </c>
      <c r="C1023" s="2" t="s">
        <v>1882</v>
      </c>
      <c r="D1023" s="2" t="s">
        <v>1883</v>
      </c>
      <c r="E1023" s="4">
        <v>9</v>
      </c>
      <c r="F1023" s="23"/>
    </row>
    <row r="1024" spans="1:6" ht="18.75" customHeight="1" outlineLevel="1" x14ac:dyDescent="0.25">
      <c r="A1024" s="15">
        <v>956</v>
      </c>
      <c r="B1024" s="15" t="s">
        <v>731</v>
      </c>
      <c r="C1024" s="1" t="s">
        <v>1884</v>
      </c>
      <c r="D1024" s="1" t="s">
        <v>1885</v>
      </c>
      <c r="E1024" s="7">
        <v>7</v>
      </c>
      <c r="F1024" s="24"/>
    </row>
    <row r="1025" spans="1:6" ht="18.75" customHeight="1" outlineLevel="1" x14ac:dyDescent="0.25">
      <c r="A1025" s="13">
        <v>957</v>
      </c>
      <c r="B1025" s="13" t="s">
        <v>731</v>
      </c>
      <c r="C1025" s="2" t="s">
        <v>1886</v>
      </c>
      <c r="D1025" s="2" t="s">
        <v>1887</v>
      </c>
      <c r="E1025" s="4">
        <v>9</v>
      </c>
      <c r="F1025" s="23"/>
    </row>
    <row r="1026" spans="1:6" ht="21.75" customHeight="1" x14ac:dyDescent="0.25">
      <c r="A1026" s="47" t="s">
        <v>1888</v>
      </c>
      <c r="B1026" s="47"/>
      <c r="C1026" s="47"/>
      <c r="D1026" s="20">
        <f>COUNT(A1027:A1038)</f>
        <v>12</v>
      </c>
      <c r="E1026" s="21">
        <f>SUM(E1027:E1038)</f>
        <v>103</v>
      </c>
      <c r="F1026" s="22"/>
    </row>
    <row r="1027" spans="1:6" ht="18.75" customHeight="1" outlineLevel="1" x14ac:dyDescent="0.25">
      <c r="A1027" s="13">
        <v>958</v>
      </c>
      <c r="B1027" s="13" t="s">
        <v>731</v>
      </c>
      <c r="C1027" s="2" t="s">
        <v>1889</v>
      </c>
      <c r="D1027" s="2" t="s">
        <v>1890</v>
      </c>
      <c r="E1027" s="4">
        <v>9</v>
      </c>
      <c r="F1027" s="23"/>
    </row>
    <row r="1028" spans="1:6" ht="18.75" customHeight="1" outlineLevel="1" x14ac:dyDescent="0.25">
      <c r="A1028" s="15">
        <v>959</v>
      </c>
      <c r="B1028" s="15" t="s">
        <v>731</v>
      </c>
      <c r="C1028" s="1" t="s">
        <v>1891</v>
      </c>
      <c r="D1028" s="1" t="s">
        <v>1892</v>
      </c>
      <c r="E1028" s="7">
        <v>9</v>
      </c>
      <c r="F1028" s="24"/>
    </row>
    <row r="1029" spans="1:6" ht="18.75" customHeight="1" outlineLevel="1" x14ac:dyDescent="0.25">
      <c r="A1029" s="13">
        <v>960</v>
      </c>
      <c r="B1029" s="13" t="s">
        <v>731</v>
      </c>
      <c r="C1029" s="2" t="s">
        <v>1893</v>
      </c>
      <c r="D1029" s="2" t="s">
        <v>1894</v>
      </c>
      <c r="E1029" s="4">
        <v>8</v>
      </c>
      <c r="F1029" s="23"/>
    </row>
    <row r="1030" spans="1:6" ht="18.75" customHeight="1" outlineLevel="1" x14ac:dyDescent="0.25">
      <c r="A1030" s="15">
        <v>961</v>
      </c>
      <c r="B1030" s="15" t="s">
        <v>731</v>
      </c>
      <c r="C1030" s="1" t="s">
        <v>1895</v>
      </c>
      <c r="D1030" s="1" t="s">
        <v>1896</v>
      </c>
      <c r="E1030" s="7">
        <v>7</v>
      </c>
      <c r="F1030" s="24"/>
    </row>
    <row r="1031" spans="1:6" ht="18.75" customHeight="1" outlineLevel="1" x14ac:dyDescent="0.25">
      <c r="A1031" s="13">
        <v>962</v>
      </c>
      <c r="B1031" s="13" t="s">
        <v>731</v>
      </c>
      <c r="C1031" s="2" t="s">
        <v>1897</v>
      </c>
      <c r="D1031" s="2" t="s">
        <v>1898</v>
      </c>
      <c r="E1031" s="4">
        <v>8</v>
      </c>
      <c r="F1031" s="23"/>
    </row>
    <row r="1032" spans="1:6" ht="18.75" customHeight="1" outlineLevel="1" x14ac:dyDescent="0.25">
      <c r="A1032" s="15">
        <v>963</v>
      </c>
      <c r="B1032" s="15" t="s">
        <v>731</v>
      </c>
      <c r="C1032" s="1" t="s">
        <v>1899</v>
      </c>
      <c r="D1032" s="1" t="s">
        <v>1900</v>
      </c>
      <c r="E1032" s="7">
        <v>10</v>
      </c>
      <c r="F1032" s="24"/>
    </row>
    <row r="1033" spans="1:6" ht="18.75" customHeight="1" outlineLevel="1" x14ac:dyDescent="0.25">
      <c r="A1033" s="13">
        <v>964</v>
      </c>
      <c r="B1033" s="13" t="s">
        <v>731</v>
      </c>
      <c r="C1033" s="2" t="s">
        <v>1901</v>
      </c>
      <c r="D1033" s="2" t="s">
        <v>1902</v>
      </c>
      <c r="E1033" s="4">
        <v>9</v>
      </c>
      <c r="F1033" s="23"/>
    </row>
    <row r="1034" spans="1:6" ht="18.75" customHeight="1" outlineLevel="1" x14ac:dyDescent="0.25">
      <c r="A1034" s="15">
        <v>965</v>
      </c>
      <c r="B1034" s="15" t="s">
        <v>731</v>
      </c>
      <c r="C1034" s="1" t="s">
        <v>1903</v>
      </c>
      <c r="D1034" s="1" t="s">
        <v>1904</v>
      </c>
      <c r="E1034" s="7">
        <v>9</v>
      </c>
      <c r="F1034" s="24"/>
    </row>
    <row r="1035" spans="1:6" ht="18.75" customHeight="1" outlineLevel="1" x14ac:dyDescent="0.25">
      <c r="A1035" s="13">
        <v>966</v>
      </c>
      <c r="B1035" s="13" t="s">
        <v>731</v>
      </c>
      <c r="C1035" s="2" t="s">
        <v>1905</v>
      </c>
      <c r="D1035" s="2" t="s">
        <v>1906</v>
      </c>
      <c r="E1035" s="4">
        <v>8</v>
      </c>
      <c r="F1035" s="23"/>
    </row>
    <row r="1036" spans="1:6" ht="18.75" customHeight="1" outlineLevel="1" x14ac:dyDescent="0.25">
      <c r="A1036" s="15">
        <v>967</v>
      </c>
      <c r="B1036" s="15" t="s">
        <v>731</v>
      </c>
      <c r="C1036" s="1" t="s">
        <v>1414</v>
      </c>
      <c r="D1036" s="1" t="s">
        <v>1907</v>
      </c>
      <c r="E1036" s="7">
        <v>8</v>
      </c>
      <c r="F1036" s="24"/>
    </row>
    <row r="1037" spans="1:6" ht="18.75" customHeight="1" outlineLevel="1" x14ac:dyDescent="0.25">
      <c r="A1037" s="13">
        <v>968</v>
      </c>
      <c r="B1037" s="13" t="s">
        <v>731</v>
      </c>
      <c r="C1037" s="2" t="s">
        <v>1908</v>
      </c>
      <c r="D1037" s="2" t="s">
        <v>1909</v>
      </c>
      <c r="E1037" s="4">
        <v>8</v>
      </c>
      <c r="F1037" s="23"/>
    </row>
    <row r="1038" spans="1:6" ht="18.75" customHeight="1" outlineLevel="1" x14ac:dyDescent="0.25">
      <c r="A1038" s="15">
        <v>969</v>
      </c>
      <c r="B1038" s="15" t="s">
        <v>731</v>
      </c>
      <c r="C1038" s="1" t="s">
        <v>1910</v>
      </c>
      <c r="D1038" s="1" t="s">
        <v>1911</v>
      </c>
      <c r="E1038" s="7">
        <v>10</v>
      </c>
      <c r="F1038" s="24"/>
    </row>
    <row r="1039" spans="1:6" ht="21.75" customHeight="1" x14ac:dyDescent="0.25">
      <c r="A1039" s="47" t="s">
        <v>1912</v>
      </c>
      <c r="B1039" s="47"/>
      <c r="C1039" s="47"/>
      <c r="D1039" s="20">
        <f>COUNT(A1040:A1048)</f>
        <v>9</v>
      </c>
      <c r="E1039" s="21">
        <f>SUM(E1040:E1048)</f>
        <v>45</v>
      </c>
      <c r="F1039" s="22"/>
    </row>
    <row r="1040" spans="1:6" ht="18.75" customHeight="1" outlineLevel="1" x14ac:dyDescent="0.25">
      <c r="A1040" s="13">
        <v>970</v>
      </c>
      <c r="B1040" s="13" t="s">
        <v>731</v>
      </c>
      <c r="C1040" s="2" t="s">
        <v>1913</v>
      </c>
      <c r="D1040" s="2" t="s">
        <v>1914</v>
      </c>
      <c r="E1040" s="4">
        <v>5</v>
      </c>
      <c r="F1040" s="23"/>
    </row>
    <row r="1041" spans="1:6" ht="18.75" customHeight="1" outlineLevel="1" x14ac:dyDescent="0.25">
      <c r="A1041" s="15">
        <v>971</v>
      </c>
      <c r="B1041" s="15" t="s">
        <v>731</v>
      </c>
      <c r="C1041" s="1" t="s">
        <v>1135</v>
      </c>
      <c r="D1041" s="1" t="s">
        <v>1915</v>
      </c>
      <c r="E1041" s="7">
        <v>5</v>
      </c>
      <c r="F1041" s="24"/>
    </row>
    <row r="1042" spans="1:6" ht="18.75" customHeight="1" outlineLevel="1" x14ac:dyDescent="0.25">
      <c r="A1042" s="13">
        <v>972</v>
      </c>
      <c r="B1042" s="13" t="s">
        <v>731</v>
      </c>
      <c r="C1042" s="2" t="s">
        <v>1916</v>
      </c>
      <c r="D1042" s="2" t="s">
        <v>1566</v>
      </c>
      <c r="E1042" s="4">
        <v>5</v>
      </c>
      <c r="F1042" s="23"/>
    </row>
    <row r="1043" spans="1:6" ht="18.75" customHeight="1" outlineLevel="1" x14ac:dyDescent="0.25">
      <c r="A1043" s="15">
        <v>973</v>
      </c>
      <c r="B1043" s="15" t="s">
        <v>731</v>
      </c>
      <c r="C1043" s="1" t="s">
        <v>1917</v>
      </c>
      <c r="D1043" s="1" t="s">
        <v>1918</v>
      </c>
      <c r="E1043" s="7">
        <v>5</v>
      </c>
      <c r="F1043" s="24"/>
    </row>
    <row r="1044" spans="1:6" ht="18.75" customHeight="1" outlineLevel="1" x14ac:dyDescent="0.25">
      <c r="A1044" s="13">
        <v>974</v>
      </c>
      <c r="B1044" s="13" t="s">
        <v>731</v>
      </c>
      <c r="C1044" s="2" t="s">
        <v>1919</v>
      </c>
      <c r="D1044" s="2" t="s">
        <v>1920</v>
      </c>
      <c r="E1044" s="4">
        <v>5</v>
      </c>
      <c r="F1044" s="23"/>
    </row>
    <row r="1045" spans="1:6" ht="18.75" customHeight="1" outlineLevel="1" x14ac:dyDescent="0.25">
      <c r="A1045" s="15">
        <v>975</v>
      </c>
      <c r="B1045" s="15" t="s">
        <v>731</v>
      </c>
      <c r="C1045" s="1" t="s">
        <v>1921</v>
      </c>
      <c r="D1045" s="1" t="s">
        <v>1922</v>
      </c>
      <c r="E1045" s="7">
        <v>5</v>
      </c>
      <c r="F1045" s="24"/>
    </row>
    <row r="1046" spans="1:6" ht="18.75" customHeight="1" outlineLevel="1" x14ac:dyDescent="0.25">
      <c r="A1046" s="13">
        <v>976</v>
      </c>
      <c r="B1046" s="13" t="s">
        <v>731</v>
      </c>
      <c r="C1046" s="2" t="s">
        <v>1923</v>
      </c>
      <c r="D1046" s="2" t="s">
        <v>1924</v>
      </c>
      <c r="E1046" s="4">
        <v>5</v>
      </c>
      <c r="F1046" s="23"/>
    </row>
    <row r="1047" spans="1:6" ht="18.75" customHeight="1" outlineLevel="1" x14ac:dyDescent="0.25">
      <c r="A1047" s="15">
        <v>977</v>
      </c>
      <c r="B1047" s="15" t="s">
        <v>731</v>
      </c>
      <c r="C1047" s="1" t="s">
        <v>1925</v>
      </c>
      <c r="D1047" s="1" t="s">
        <v>1926</v>
      </c>
      <c r="E1047" s="7">
        <v>5</v>
      </c>
      <c r="F1047" s="24"/>
    </row>
    <row r="1048" spans="1:6" ht="18.75" customHeight="1" outlineLevel="1" x14ac:dyDescent="0.25">
      <c r="A1048" s="13">
        <v>978</v>
      </c>
      <c r="B1048" s="13" t="s">
        <v>731</v>
      </c>
      <c r="C1048" s="2" t="s">
        <v>1927</v>
      </c>
      <c r="D1048" s="2" t="s">
        <v>1904</v>
      </c>
      <c r="E1048" s="4">
        <v>5</v>
      </c>
      <c r="F1048" s="23"/>
    </row>
    <row r="1049" spans="1:6" ht="21.75" customHeight="1" x14ac:dyDescent="0.25">
      <c r="A1049" s="47" t="s">
        <v>1928</v>
      </c>
      <c r="B1049" s="47"/>
      <c r="C1049" s="47"/>
      <c r="D1049" s="20">
        <f>COUNT(A1050:A1061)</f>
        <v>12</v>
      </c>
      <c r="E1049" s="21">
        <f>SUM(E1050:E1061)</f>
        <v>84</v>
      </c>
      <c r="F1049" s="22"/>
    </row>
    <row r="1050" spans="1:6" ht="18.75" customHeight="1" outlineLevel="1" x14ac:dyDescent="0.25">
      <c r="A1050" s="13">
        <v>979</v>
      </c>
      <c r="B1050" s="13" t="s">
        <v>731</v>
      </c>
      <c r="C1050" s="2" t="s">
        <v>1929</v>
      </c>
      <c r="D1050" s="2" t="s">
        <v>581</v>
      </c>
      <c r="E1050" s="4">
        <v>7</v>
      </c>
      <c r="F1050" s="23"/>
    </row>
    <row r="1051" spans="1:6" ht="18.75" customHeight="1" outlineLevel="1" x14ac:dyDescent="0.25">
      <c r="A1051" s="15">
        <v>980</v>
      </c>
      <c r="B1051" s="15" t="s">
        <v>731</v>
      </c>
      <c r="C1051" s="1" t="s">
        <v>1930</v>
      </c>
      <c r="D1051" s="1" t="s">
        <v>1931</v>
      </c>
      <c r="E1051" s="7">
        <v>7</v>
      </c>
      <c r="F1051" s="24"/>
    </row>
    <row r="1052" spans="1:6" ht="18.75" customHeight="1" outlineLevel="1" x14ac:dyDescent="0.25">
      <c r="A1052" s="13">
        <v>981</v>
      </c>
      <c r="B1052" s="13" t="s">
        <v>731</v>
      </c>
      <c r="C1052" s="2" t="s">
        <v>1932</v>
      </c>
      <c r="D1052" s="2" t="s">
        <v>1933</v>
      </c>
      <c r="E1052" s="4">
        <v>7</v>
      </c>
      <c r="F1052" s="23"/>
    </row>
    <row r="1053" spans="1:6" ht="18.75" customHeight="1" outlineLevel="1" x14ac:dyDescent="0.25">
      <c r="A1053" s="15">
        <v>982</v>
      </c>
      <c r="B1053" s="15" t="s">
        <v>731</v>
      </c>
      <c r="C1053" s="1" t="s">
        <v>1934</v>
      </c>
      <c r="D1053" s="1" t="s">
        <v>1935</v>
      </c>
      <c r="E1053" s="7">
        <v>7</v>
      </c>
      <c r="F1053" s="24"/>
    </row>
    <row r="1054" spans="1:6" ht="18.75" customHeight="1" outlineLevel="1" x14ac:dyDescent="0.25">
      <c r="A1054" s="13">
        <v>983</v>
      </c>
      <c r="B1054" s="13" t="s">
        <v>731</v>
      </c>
      <c r="C1054" s="2" t="s">
        <v>1936</v>
      </c>
      <c r="D1054" s="2" t="s">
        <v>1937</v>
      </c>
      <c r="E1054" s="4">
        <v>7</v>
      </c>
      <c r="F1054" s="23"/>
    </row>
    <row r="1055" spans="1:6" ht="18.75" customHeight="1" outlineLevel="1" x14ac:dyDescent="0.25">
      <c r="A1055" s="15">
        <v>984</v>
      </c>
      <c r="B1055" s="15" t="s">
        <v>731</v>
      </c>
      <c r="C1055" s="1" t="s">
        <v>1938</v>
      </c>
      <c r="D1055" s="1" t="s">
        <v>1939</v>
      </c>
      <c r="E1055" s="7">
        <v>7</v>
      </c>
      <c r="F1055" s="24"/>
    </row>
    <row r="1056" spans="1:6" ht="18.75" customHeight="1" outlineLevel="1" x14ac:dyDescent="0.25">
      <c r="A1056" s="13">
        <v>985</v>
      </c>
      <c r="B1056" s="13" t="s">
        <v>731</v>
      </c>
      <c r="C1056" s="2" t="s">
        <v>1940</v>
      </c>
      <c r="D1056" s="2" t="s">
        <v>1941</v>
      </c>
      <c r="E1056" s="4">
        <v>7</v>
      </c>
      <c r="F1056" s="23"/>
    </row>
    <row r="1057" spans="1:6" ht="18.75" customHeight="1" outlineLevel="1" x14ac:dyDescent="0.25">
      <c r="A1057" s="15">
        <v>986</v>
      </c>
      <c r="B1057" s="15" t="s">
        <v>731</v>
      </c>
      <c r="C1057" s="1" t="s">
        <v>1942</v>
      </c>
      <c r="D1057" s="1" t="s">
        <v>82</v>
      </c>
      <c r="E1057" s="7">
        <v>7</v>
      </c>
      <c r="F1057" s="24"/>
    </row>
    <row r="1058" spans="1:6" ht="18.75" customHeight="1" outlineLevel="1" x14ac:dyDescent="0.25">
      <c r="A1058" s="13">
        <v>987</v>
      </c>
      <c r="B1058" s="13" t="s">
        <v>731</v>
      </c>
      <c r="C1058" s="2" t="s">
        <v>1943</v>
      </c>
      <c r="D1058" s="2" t="s">
        <v>1944</v>
      </c>
      <c r="E1058" s="4">
        <v>7</v>
      </c>
      <c r="F1058" s="23"/>
    </row>
    <row r="1059" spans="1:6" ht="18.75" customHeight="1" outlineLevel="1" x14ac:dyDescent="0.25">
      <c r="A1059" s="15">
        <v>988</v>
      </c>
      <c r="B1059" s="15" t="s">
        <v>731</v>
      </c>
      <c r="C1059" s="1" t="s">
        <v>1945</v>
      </c>
      <c r="D1059" s="1" t="s">
        <v>1946</v>
      </c>
      <c r="E1059" s="7">
        <v>7</v>
      </c>
      <c r="F1059" s="24"/>
    </row>
    <row r="1060" spans="1:6" ht="18.75" customHeight="1" outlineLevel="1" x14ac:dyDescent="0.25">
      <c r="A1060" s="13">
        <v>989</v>
      </c>
      <c r="B1060" s="13" t="s">
        <v>731</v>
      </c>
      <c r="C1060" s="2" t="s">
        <v>1947</v>
      </c>
      <c r="D1060" s="2" t="s">
        <v>1948</v>
      </c>
      <c r="E1060" s="4">
        <v>7</v>
      </c>
      <c r="F1060" s="23"/>
    </row>
    <row r="1061" spans="1:6" ht="18.75" customHeight="1" outlineLevel="1" x14ac:dyDescent="0.25">
      <c r="A1061" s="15">
        <v>990</v>
      </c>
      <c r="B1061" s="15" t="s">
        <v>731</v>
      </c>
      <c r="C1061" s="1" t="s">
        <v>1949</v>
      </c>
      <c r="D1061" s="1" t="s">
        <v>199</v>
      </c>
      <c r="E1061" s="7">
        <v>7</v>
      </c>
      <c r="F1061" s="24"/>
    </row>
    <row r="1062" spans="1:6" ht="21.75" customHeight="1" x14ac:dyDescent="0.25">
      <c r="A1062" s="47" t="s">
        <v>1950</v>
      </c>
      <c r="B1062" s="47"/>
      <c r="C1062" s="47"/>
      <c r="D1062" s="20">
        <f>COUNT(A1063:A1071)</f>
        <v>9</v>
      </c>
      <c r="E1062" s="21">
        <f>SUM(E1063:E1071)</f>
        <v>114</v>
      </c>
      <c r="F1062" s="22"/>
    </row>
    <row r="1063" spans="1:6" ht="18.75" customHeight="1" outlineLevel="1" x14ac:dyDescent="0.25">
      <c r="A1063" s="13">
        <v>991</v>
      </c>
      <c r="B1063" s="13" t="s">
        <v>731</v>
      </c>
      <c r="C1063" s="2" t="s">
        <v>1951</v>
      </c>
      <c r="D1063" s="2" t="s">
        <v>1952</v>
      </c>
      <c r="E1063" s="4">
        <v>14</v>
      </c>
      <c r="F1063" s="23"/>
    </row>
    <row r="1064" spans="1:6" ht="18.75" customHeight="1" outlineLevel="1" x14ac:dyDescent="0.25">
      <c r="A1064" s="15">
        <v>992</v>
      </c>
      <c r="B1064" s="15" t="s">
        <v>731</v>
      </c>
      <c r="C1064" s="1" t="s">
        <v>1953</v>
      </c>
      <c r="D1064" s="1" t="s">
        <v>1954</v>
      </c>
      <c r="E1064" s="7">
        <v>12</v>
      </c>
      <c r="F1064" s="24"/>
    </row>
    <row r="1065" spans="1:6" ht="18.75" customHeight="1" outlineLevel="1" x14ac:dyDescent="0.25">
      <c r="A1065" s="13">
        <v>993</v>
      </c>
      <c r="B1065" s="13" t="s">
        <v>731</v>
      </c>
      <c r="C1065" s="2" t="s">
        <v>1955</v>
      </c>
      <c r="D1065" s="2" t="s">
        <v>1956</v>
      </c>
      <c r="E1065" s="4">
        <v>16</v>
      </c>
      <c r="F1065" s="23"/>
    </row>
    <row r="1066" spans="1:6" ht="18.75" customHeight="1" outlineLevel="1" x14ac:dyDescent="0.25">
      <c r="A1066" s="15">
        <v>994</v>
      </c>
      <c r="B1066" s="15" t="s">
        <v>731</v>
      </c>
      <c r="C1066" s="1" t="s">
        <v>1957</v>
      </c>
      <c r="D1066" s="1" t="s">
        <v>1958</v>
      </c>
      <c r="E1066" s="7">
        <v>14</v>
      </c>
      <c r="F1066" s="24"/>
    </row>
    <row r="1067" spans="1:6" ht="18.75" customHeight="1" outlineLevel="1" x14ac:dyDescent="0.25">
      <c r="A1067" s="13">
        <v>995</v>
      </c>
      <c r="B1067" s="13" t="s">
        <v>731</v>
      </c>
      <c r="C1067" s="2" t="s">
        <v>1959</v>
      </c>
      <c r="D1067" s="2" t="s">
        <v>1960</v>
      </c>
      <c r="E1067" s="4">
        <v>13</v>
      </c>
      <c r="F1067" s="23"/>
    </row>
    <row r="1068" spans="1:6" ht="18.75" customHeight="1" outlineLevel="1" x14ac:dyDescent="0.25">
      <c r="A1068" s="15">
        <v>996</v>
      </c>
      <c r="B1068" s="15" t="s">
        <v>731</v>
      </c>
      <c r="C1068" s="1" t="s">
        <v>1961</v>
      </c>
      <c r="D1068" s="1" t="s">
        <v>1962</v>
      </c>
      <c r="E1068" s="7">
        <v>11</v>
      </c>
      <c r="F1068" s="24"/>
    </row>
    <row r="1069" spans="1:6" ht="18.75" customHeight="1" outlineLevel="1" x14ac:dyDescent="0.25">
      <c r="A1069" s="13">
        <v>997</v>
      </c>
      <c r="B1069" s="13" t="s">
        <v>731</v>
      </c>
      <c r="C1069" s="2" t="s">
        <v>1963</v>
      </c>
      <c r="D1069" s="2" t="s">
        <v>1964</v>
      </c>
      <c r="E1069" s="4">
        <v>12</v>
      </c>
      <c r="F1069" s="23"/>
    </row>
    <row r="1070" spans="1:6" ht="18.75" customHeight="1" outlineLevel="1" x14ac:dyDescent="0.25">
      <c r="A1070" s="15">
        <v>998</v>
      </c>
      <c r="B1070" s="15" t="s">
        <v>731</v>
      </c>
      <c r="C1070" s="1" t="s">
        <v>1965</v>
      </c>
      <c r="D1070" s="1" t="s">
        <v>1966</v>
      </c>
      <c r="E1070" s="7">
        <v>11</v>
      </c>
      <c r="F1070" s="24"/>
    </row>
    <row r="1071" spans="1:6" ht="18.75" customHeight="1" outlineLevel="1" x14ac:dyDescent="0.25">
      <c r="A1071" s="13">
        <v>999</v>
      </c>
      <c r="B1071" s="13" t="s">
        <v>731</v>
      </c>
      <c r="C1071" s="2" t="s">
        <v>1967</v>
      </c>
      <c r="D1071" s="2" t="s">
        <v>1968</v>
      </c>
      <c r="E1071" s="4">
        <v>11</v>
      </c>
      <c r="F1071" s="23"/>
    </row>
    <row r="1072" spans="1:6" ht="21.75" customHeight="1" x14ac:dyDescent="0.25">
      <c r="A1072" s="47" t="s">
        <v>1969</v>
      </c>
      <c r="B1072" s="47"/>
      <c r="C1072" s="47"/>
      <c r="D1072" s="20">
        <f>COUNT(A1073:A1081)</f>
        <v>9</v>
      </c>
      <c r="E1072" s="21">
        <f>SUM(E1073:E1081)</f>
        <v>96</v>
      </c>
      <c r="F1072" s="22"/>
    </row>
    <row r="1073" spans="1:6" ht="18.75" customHeight="1" outlineLevel="1" x14ac:dyDescent="0.25">
      <c r="A1073" s="13">
        <v>1000</v>
      </c>
      <c r="B1073" s="13" t="s">
        <v>731</v>
      </c>
      <c r="C1073" s="2" t="s">
        <v>1609</v>
      </c>
      <c r="D1073" s="2" t="s">
        <v>1970</v>
      </c>
      <c r="E1073" s="4">
        <v>10</v>
      </c>
      <c r="F1073" s="23"/>
    </row>
    <row r="1074" spans="1:6" ht="18.75" customHeight="1" outlineLevel="1" x14ac:dyDescent="0.25">
      <c r="A1074" s="15">
        <v>1001</v>
      </c>
      <c r="B1074" s="15" t="s">
        <v>731</v>
      </c>
      <c r="C1074" s="1" t="s">
        <v>1971</v>
      </c>
      <c r="D1074" s="1" t="s">
        <v>1972</v>
      </c>
      <c r="E1074" s="7">
        <v>8</v>
      </c>
      <c r="F1074" s="24"/>
    </row>
    <row r="1075" spans="1:6" ht="18.75" customHeight="1" outlineLevel="1" x14ac:dyDescent="0.25">
      <c r="A1075" s="13">
        <v>1002</v>
      </c>
      <c r="B1075" s="13" t="s">
        <v>731</v>
      </c>
      <c r="C1075" s="2" t="s">
        <v>1973</v>
      </c>
      <c r="D1075" s="2" t="s">
        <v>1974</v>
      </c>
      <c r="E1075" s="4">
        <v>10</v>
      </c>
      <c r="F1075" s="23"/>
    </row>
    <row r="1076" spans="1:6" ht="18.75" customHeight="1" outlineLevel="1" x14ac:dyDescent="0.25">
      <c r="A1076" s="15">
        <v>1003</v>
      </c>
      <c r="B1076" s="15" t="s">
        <v>731</v>
      </c>
      <c r="C1076" s="1" t="s">
        <v>1975</v>
      </c>
      <c r="D1076" s="1" t="s">
        <v>1976</v>
      </c>
      <c r="E1076" s="7">
        <v>10</v>
      </c>
      <c r="F1076" s="24"/>
    </row>
    <row r="1077" spans="1:6" ht="18.75" customHeight="1" outlineLevel="1" x14ac:dyDescent="0.25">
      <c r="A1077" s="13">
        <v>1004</v>
      </c>
      <c r="B1077" s="13" t="s">
        <v>731</v>
      </c>
      <c r="C1077" s="2" t="s">
        <v>1977</v>
      </c>
      <c r="D1077" s="2" t="s">
        <v>1978</v>
      </c>
      <c r="E1077" s="4">
        <v>12</v>
      </c>
      <c r="F1077" s="23"/>
    </row>
    <row r="1078" spans="1:6" ht="18.75" customHeight="1" outlineLevel="1" x14ac:dyDescent="0.25">
      <c r="A1078" s="15">
        <v>1005</v>
      </c>
      <c r="B1078" s="15" t="s">
        <v>731</v>
      </c>
      <c r="C1078" s="1" t="s">
        <v>1979</v>
      </c>
      <c r="D1078" s="1" t="s">
        <v>1980</v>
      </c>
      <c r="E1078" s="7">
        <v>9</v>
      </c>
      <c r="F1078" s="24"/>
    </row>
    <row r="1079" spans="1:6" ht="18.75" customHeight="1" outlineLevel="1" x14ac:dyDescent="0.25">
      <c r="A1079" s="13">
        <v>1006</v>
      </c>
      <c r="B1079" s="13" t="s">
        <v>731</v>
      </c>
      <c r="C1079" s="2" t="s">
        <v>1981</v>
      </c>
      <c r="D1079" s="2" t="s">
        <v>1982</v>
      </c>
      <c r="E1079" s="4">
        <v>12</v>
      </c>
      <c r="F1079" s="23"/>
    </row>
    <row r="1080" spans="1:6" ht="18.75" customHeight="1" outlineLevel="1" x14ac:dyDescent="0.25">
      <c r="A1080" s="15">
        <v>1007</v>
      </c>
      <c r="B1080" s="15" t="s">
        <v>731</v>
      </c>
      <c r="C1080" s="1" t="s">
        <v>1983</v>
      </c>
      <c r="D1080" s="1" t="s">
        <v>1984</v>
      </c>
      <c r="E1080" s="7">
        <v>15</v>
      </c>
      <c r="F1080" s="24"/>
    </row>
    <row r="1081" spans="1:6" ht="18.75" customHeight="1" outlineLevel="1" x14ac:dyDescent="0.25">
      <c r="A1081" s="13">
        <v>1008</v>
      </c>
      <c r="B1081" s="13" t="s">
        <v>731</v>
      </c>
      <c r="C1081" s="2" t="s">
        <v>1985</v>
      </c>
      <c r="D1081" s="2" t="s">
        <v>1986</v>
      </c>
      <c r="E1081" s="4">
        <v>10</v>
      </c>
      <c r="F1081" s="23"/>
    </row>
    <row r="1082" spans="1:6" ht="21.75" customHeight="1" x14ac:dyDescent="0.25">
      <c r="A1082" s="47" t="s">
        <v>1987</v>
      </c>
      <c r="B1082" s="47"/>
      <c r="C1082" s="47"/>
      <c r="D1082" s="20">
        <f>COUNT(A1083:A1089)</f>
        <v>7</v>
      </c>
      <c r="E1082" s="21">
        <f>SUM(E1083:E1089)</f>
        <v>56</v>
      </c>
      <c r="F1082" s="22"/>
    </row>
    <row r="1083" spans="1:6" ht="18.75" customHeight="1" outlineLevel="1" x14ac:dyDescent="0.25">
      <c r="A1083" s="13">
        <v>1009</v>
      </c>
      <c r="B1083" s="13" t="s">
        <v>731</v>
      </c>
      <c r="C1083" s="2" t="s">
        <v>1131</v>
      </c>
      <c r="D1083" s="2" t="s">
        <v>1988</v>
      </c>
      <c r="E1083" s="4">
        <v>8</v>
      </c>
      <c r="F1083" s="23"/>
    </row>
    <row r="1084" spans="1:6" ht="18.75" customHeight="1" outlineLevel="1" x14ac:dyDescent="0.25">
      <c r="A1084" s="15">
        <v>1010</v>
      </c>
      <c r="B1084" s="15" t="s">
        <v>731</v>
      </c>
      <c r="C1084" s="1" t="s">
        <v>1989</v>
      </c>
      <c r="D1084" s="1" t="s">
        <v>1990</v>
      </c>
      <c r="E1084" s="7">
        <v>8</v>
      </c>
      <c r="F1084" s="24"/>
    </row>
    <row r="1085" spans="1:6" ht="18.75" customHeight="1" outlineLevel="1" x14ac:dyDescent="0.25">
      <c r="A1085" s="13">
        <v>1011</v>
      </c>
      <c r="B1085" s="13" t="s">
        <v>731</v>
      </c>
      <c r="C1085" s="2" t="s">
        <v>1991</v>
      </c>
      <c r="D1085" s="2" t="s">
        <v>1992</v>
      </c>
      <c r="E1085" s="4">
        <v>8</v>
      </c>
      <c r="F1085" s="23"/>
    </row>
    <row r="1086" spans="1:6" ht="18.75" customHeight="1" outlineLevel="1" x14ac:dyDescent="0.25">
      <c r="A1086" s="15">
        <v>1012</v>
      </c>
      <c r="B1086" s="15" t="s">
        <v>731</v>
      </c>
      <c r="C1086" s="1" t="s">
        <v>1993</v>
      </c>
      <c r="D1086" s="1" t="s">
        <v>1994</v>
      </c>
      <c r="E1086" s="7">
        <v>8</v>
      </c>
      <c r="F1086" s="24"/>
    </row>
    <row r="1087" spans="1:6" ht="18.75" customHeight="1" outlineLevel="1" x14ac:dyDescent="0.25">
      <c r="A1087" s="13">
        <v>1013</v>
      </c>
      <c r="B1087" s="13" t="s">
        <v>731</v>
      </c>
      <c r="C1087" s="2" t="s">
        <v>1995</v>
      </c>
      <c r="D1087" s="2" t="s">
        <v>1996</v>
      </c>
      <c r="E1087" s="4">
        <v>8</v>
      </c>
      <c r="F1087" s="23"/>
    </row>
    <row r="1088" spans="1:6" ht="18.75" customHeight="1" outlineLevel="1" x14ac:dyDescent="0.25">
      <c r="A1088" s="15">
        <v>1014</v>
      </c>
      <c r="B1088" s="15" t="s">
        <v>731</v>
      </c>
      <c r="C1088" s="1" t="s">
        <v>812</v>
      </c>
      <c r="D1088" s="1" t="s">
        <v>1997</v>
      </c>
      <c r="E1088" s="7">
        <v>8</v>
      </c>
      <c r="F1088" s="24"/>
    </row>
    <row r="1089" spans="1:6" ht="18.75" customHeight="1" outlineLevel="1" x14ac:dyDescent="0.25">
      <c r="A1089" s="13">
        <v>1015</v>
      </c>
      <c r="B1089" s="13" t="s">
        <v>731</v>
      </c>
      <c r="C1089" s="2" t="s">
        <v>1998</v>
      </c>
      <c r="D1089" s="2" t="s">
        <v>1999</v>
      </c>
      <c r="E1089" s="4">
        <v>8</v>
      </c>
      <c r="F1089" s="23"/>
    </row>
    <row r="1090" spans="1:6" ht="21.75" customHeight="1" x14ac:dyDescent="0.25">
      <c r="A1090" s="47" t="s">
        <v>2000</v>
      </c>
      <c r="B1090" s="47"/>
      <c r="C1090" s="47"/>
      <c r="D1090" s="20">
        <f>COUNT(A1091:A1102)</f>
        <v>12</v>
      </c>
      <c r="E1090" s="21">
        <f>SUM(E1091:E1102)</f>
        <v>84</v>
      </c>
      <c r="F1090" s="22"/>
    </row>
    <row r="1091" spans="1:6" ht="18.75" customHeight="1" outlineLevel="1" x14ac:dyDescent="0.25">
      <c r="A1091" s="13">
        <v>1016</v>
      </c>
      <c r="B1091" s="13" t="s">
        <v>731</v>
      </c>
      <c r="C1091" s="2" t="s">
        <v>975</v>
      </c>
      <c r="D1091" s="2" t="s">
        <v>88</v>
      </c>
      <c r="E1091" s="4">
        <v>7</v>
      </c>
      <c r="F1091" s="23"/>
    </row>
    <row r="1092" spans="1:6" ht="18.75" customHeight="1" outlineLevel="1" x14ac:dyDescent="0.25">
      <c r="A1092" s="15">
        <v>1017</v>
      </c>
      <c r="B1092" s="15" t="s">
        <v>731</v>
      </c>
      <c r="C1092" s="1" t="s">
        <v>977</v>
      </c>
      <c r="D1092" s="1" t="s">
        <v>2001</v>
      </c>
      <c r="E1092" s="7">
        <v>7</v>
      </c>
      <c r="F1092" s="24"/>
    </row>
    <row r="1093" spans="1:6" ht="18.75" customHeight="1" outlineLevel="1" x14ac:dyDescent="0.25">
      <c r="A1093" s="13">
        <v>1018</v>
      </c>
      <c r="B1093" s="13" t="s">
        <v>731</v>
      </c>
      <c r="C1093" s="2" t="s">
        <v>979</v>
      </c>
      <c r="D1093" s="2" t="s">
        <v>2002</v>
      </c>
      <c r="E1093" s="4">
        <v>7</v>
      </c>
      <c r="F1093" s="23"/>
    </row>
    <row r="1094" spans="1:6" ht="18.75" customHeight="1" outlineLevel="1" x14ac:dyDescent="0.25">
      <c r="A1094" s="15">
        <v>1019</v>
      </c>
      <c r="B1094" s="15" t="s">
        <v>731</v>
      </c>
      <c r="C1094" s="1" t="s">
        <v>981</v>
      </c>
      <c r="D1094" s="1" t="s">
        <v>2003</v>
      </c>
      <c r="E1094" s="7">
        <v>7</v>
      </c>
      <c r="F1094" s="24"/>
    </row>
    <row r="1095" spans="1:6" ht="18.75" customHeight="1" outlineLevel="1" x14ac:dyDescent="0.25">
      <c r="A1095" s="13">
        <v>1020</v>
      </c>
      <c r="B1095" s="13" t="s">
        <v>731</v>
      </c>
      <c r="C1095" s="2" t="s">
        <v>983</v>
      </c>
      <c r="D1095" s="2" t="s">
        <v>2004</v>
      </c>
      <c r="E1095" s="4">
        <v>7</v>
      </c>
      <c r="F1095" s="23"/>
    </row>
    <row r="1096" spans="1:6" ht="18.75" customHeight="1" outlineLevel="1" x14ac:dyDescent="0.25">
      <c r="A1096" s="15">
        <v>1021</v>
      </c>
      <c r="B1096" s="15" t="s">
        <v>731</v>
      </c>
      <c r="C1096" s="1" t="s">
        <v>2005</v>
      </c>
      <c r="D1096" s="1" t="s">
        <v>2004</v>
      </c>
      <c r="E1096" s="7">
        <v>7</v>
      </c>
      <c r="F1096" s="24"/>
    </row>
    <row r="1097" spans="1:6" ht="18.75" customHeight="1" outlineLevel="1" x14ac:dyDescent="0.25">
      <c r="A1097" s="13">
        <v>1022</v>
      </c>
      <c r="B1097" s="13" t="s">
        <v>731</v>
      </c>
      <c r="C1097" s="2" t="s">
        <v>2006</v>
      </c>
      <c r="D1097" s="2" t="s">
        <v>337</v>
      </c>
      <c r="E1097" s="4">
        <v>7</v>
      </c>
      <c r="F1097" s="23"/>
    </row>
    <row r="1098" spans="1:6" ht="18.75" customHeight="1" outlineLevel="1" x14ac:dyDescent="0.25">
      <c r="A1098" s="15">
        <v>1023</v>
      </c>
      <c r="B1098" s="15" t="s">
        <v>731</v>
      </c>
      <c r="C1098" s="1" t="s">
        <v>2007</v>
      </c>
      <c r="D1098" s="1" t="s">
        <v>2008</v>
      </c>
      <c r="E1098" s="7">
        <v>7</v>
      </c>
      <c r="F1098" s="24"/>
    </row>
    <row r="1099" spans="1:6" ht="18.75" customHeight="1" outlineLevel="1" x14ac:dyDescent="0.25">
      <c r="A1099" s="13">
        <v>1024</v>
      </c>
      <c r="B1099" s="13" t="s">
        <v>731</v>
      </c>
      <c r="C1099" s="2" t="s">
        <v>964</v>
      </c>
      <c r="D1099" s="2" t="s">
        <v>665</v>
      </c>
      <c r="E1099" s="4">
        <v>7</v>
      </c>
      <c r="F1099" s="23"/>
    </row>
    <row r="1100" spans="1:6" ht="18.75" customHeight="1" outlineLevel="1" x14ac:dyDescent="0.25">
      <c r="A1100" s="15">
        <v>1025</v>
      </c>
      <c r="B1100" s="15" t="s">
        <v>731</v>
      </c>
      <c r="C1100" s="1" t="s">
        <v>2009</v>
      </c>
      <c r="D1100" s="1" t="s">
        <v>2010</v>
      </c>
      <c r="E1100" s="7">
        <v>7</v>
      </c>
      <c r="F1100" s="24"/>
    </row>
    <row r="1101" spans="1:6" ht="18.75" customHeight="1" outlineLevel="1" x14ac:dyDescent="0.25">
      <c r="A1101" s="13">
        <v>1026</v>
      </c>
      <c r="B1101" s="13" t="s">
        <v>731</v>
      </c>
      <c r="C1101" s="2" t="s">
        <v>2011</v>
      </c>
      <c r="D1101" s="2" t="s">
        <v>2012</v>
      </c>
      <c r="E1101" s="4">
        <v>7</v>
      </c>
      <c r="F1101" s="23"/>
    </row>
    <row r="1102" spans="1:6" ht="18.75" customHeight="1" outlineLevel="1" x14ac:dyDescent="0.25">
      <c r="A1102" s="15">
        <v>1027</v>
      </c>
      <c r="B1102" s="15" t="s">
        <v>731</v>
      </c>
      <c r="C1102" s="1" t="s">
        <v>2013</v>
      </c>
      <c r="D1102" s="1" t="s">
        <v>2014</v>
      </c>
      <c r="E1102" s="7">
        <v>7</v>
      </c>
      <c r="F1102" s="24"/>
    </row>
    <row r="1103" spans="1:6" ht="21.75" customHeight="1" x14ac:dyDescent="0.25">
      <c r="A1103" s="47" t="s">
        <v>2015</v>
      </c>
      <c r="B1103" s="47"/>
      <c r="C1103" s="47"/>
      <c r="D1103" s="20">
        <f>COUNT(A1104:A1119)</f>
        <v>16</v>
      </c>
      <c r="E1103" s="21">
        <f>SUM(E1104:E1119)</f>
        <v>80</v>
      </c>
      <c r="F1103" s="22"/>
    </row>
    <row r="1104" spans="1:6" ht="18.75" customHeight="1" outlineLevel="1" x14ac:dyDescent="0.25">
      <c r="A1104" s="13">
        <v>1028</v>
      </c>
      <c r="B1104" s="13" t="s">
        <v>731</v>
      </c>
      <c r="C1104" s="2" t="s">
        <v>2016</v>
      </c>
      <c r="D1104" s="2" t="s">
        <v>2017</v>
      </c>
      <c r="E1104" s="4">
        <v>5</v>
      </c>
      <c r="F1104" s="23"/>
    </row>
    <row r="1105" spans="1:6" ht="18.75" customHeight="1" outlineLevel="1" x14ac:dyDescent="0.25">
      <c r="A1105" s="15">
        <v>1029</v>
      </c>
      <c r="B1105" s="15" t="s">
        <v>731</v>
      </c>
      <c r="C1105" s="1" t="s">
        <v>2018</v>
      </c>
      <c r="D1105" s="1" t="s">
        <v>2019</v>
      </c>
      <c r="E1105" s="7">
        <v>5</v>
      </c>
      <c r="F1105" s="24"/>
    </row>
    <row r="1106" spans="1:6" ht="18.75" customHeight="1" outlineLevel="1" x14ac:dyDescent="0.25">
      <c r="A1106" s="13">
        <v>1030</v>
      </c>
      <c r="B1106" s="13" t="s">
        <v>731</v>
      </c>
      <c r="C1106" s="2" t="s">
        <v>2020</v>
      </c>
      <c r="D1106" s="2" t="s">
        <v>2021</v>
      </c>
      <c r="E1106" s="4">
        <v>5</v>
      </c>
      <c r="F1106" s="23"/>
    </row>
    <row r="1107" spans="1:6" ht="18.75" customHeight="1" outlineLevel="1" x14ac:dyDescent="0.25">
      <c r="A1107" s="15">
        <v>1031</v>
      </c>
      <c r="B1107" s="15" t="s">
        <v>731</v>
      </c>
      <c r="C1107" s="1" t="s">
        <v>2022</v>
      </c>
      <c r="D1107" s="1" t="s">
        <v>1820</v>
      </c>
      <c r="E1107" s="7">
        <v>5</v>
      </c>
      <c r="F1107" s="24"/>
    </row>
    <row r="1108" spans="1:6" ht="18.75" customHeight="1" outlineLevel="1" x14ac:dyDescent="0.25">
      <c r="A1108" s="13">
        <v>1032</v>
      </c>
      <c r="B1108" s="13" t="s">
        <v>731</v>
      </c>
      <c r="C1108" s="2" t="s">
        <v>2023</v>
      </c>
      <c r="D1108" s="2" t="s">
        <v>700</v>
      </c>
      <c r="E1108" s="4">
        <v>5</v>
      </c>
      <c r="F1108" s="23"/>
    </row>
    <row r="1109" spans="1:6" ht="18.75" customHeight="1" outlineLevel="1" x14ac:dyDescent="0.25">
      <c r="A1109" s="15">
        <v>1033</v>
      </c>
      <c r="B1109" s="15" t="s">
        <v>731</v>
      </c>
      <c r="C1109" s="1" t="s">
        <v>2024</v>
      </c>
      <c r="D1109" s="1" t="s">
        <v>2025</v>
      </c>
      <c r="E1109" s="7">
        <v>5</v>
      </c>
      <c r="F1109" s="24"/>
    </row>
    <row r="1110" spans="1:6" ht="18.75" customHeight="1" outlineLevel="1" x14ac:dyDescent="0.25">
      <c r="A1110" s="13">
        <v>1034</v>
      </c>
      <c r="B1110" s="13" t="s">
        <v>731</v>
      </c>
      <c r="C1110" s="2" t="s">
        <v>2026</v>
      </c>
      <c r="D1110" s="2" t="s">
        <v>2027</v>
      </c>
      <c r="E1110" s="4">
        <v>5</v>
      </c>
      <c r="F1110" s="23"/>
    </row>
    <row r="1111" spans="1:6" ht="18.75" customHeight="1" outlineLevel="1" x14ac:dyDescent="0.25">
      <c r="A1111" s="15">
        <v>1035</v>
      </c>
      <c r="B1111" s="15" t="s">
        <v>731</v>
      </c>
      <c r="C1111" s="1" t="s">
        <v>2028</v>
      </c>
      <c r="D1111" s="1" t="s">
        <v>315</v>
      </c>
      <c r="E1111" s="7">
        <v>5</v>
      </c>
      <c r="F1111" s="24"/>
    </row>
    <row r="1112" spans="1:6" ht="18.75" customHeight="1" outlineLevel="1" x14ac:dyDescent="0.25">
      <c r="A1112" s="13">
        <v>1036</v>
      </c>
      <c r="B1112" s="13" t="s">
        <v>731</v>
      </c>
      <c r="C1112" s="2" t="s">
        <v>2029</v>
      </c>
      <c r="D1112" s="2" t="s">
        <v>2030</v>
      </c>
      <c r="E1112" s="4">
        <v>5</v>
      </c>
      <c r="F1112" s="23"/>
    </row>
    <row r="1113" spans="1:6" ht="18.75" customHeight="1" outlineLevel="1" x14ac:dyDescent="0.25">
      <c r="A1113" s="15">
        <v>1037</v>
      </c>
      <c r="B1113" s="15" t="s">
        <v>731</v>
      </c>
      <c r="C1113" s="1" t="s">
        <v>1617</v>
      </c>
      <c r="D1113" s="1" t="s">
        <v>2031</v>
      </c>
      <c r="E1113" s="7">
        <v>5</v>
      </c>
      <c r="F1113" s="24"/>
    </row>
    <row r="1114" spans="1:6" ht="18.75" customHeight="1" outlineLevel="1" x14ac:dyDescent="0.25">
      <c r="A1114" s="13">
        <v>1038</v>
      </c>
      <c r="B1114" s="13" t="s">
        <v>731</v>
      </c>
      <c r="C1114" s="2" t="s">
        <v>2032</v>
      </c>
      <c r="D1114" s="2" t="s">
        <v>2033</v>
      </c>
      <c r="E1114" s="4">
        <v>5</v>
      </c>
      <c r="F1114" s="23"/>
    </row>
    <row r="1115" spans="1:6" ht="18.75" customHeight="1" outlineLevel="1" x14ac:dyDescent="0.25">
      <c r="A1115" s="15">
        <v>1039</v>
      </c>
      <c r="B1115" s="15" t="s">
        <v>731</v>
      </c>
      <c r="C1115" s="1" t="s">
        <v>2034</v>
      </c>
      <c r="D1115" s="1" t="s">
        <v>2035</v>
      </c>
      <c r="E1115" s="7">
        <v>5</v>
      </c>
      <c r="F1115" s="24"/>
    </row>
    <row r="1116" spans="1:6" ht="18.75" customHeight="1" outlineLevel="1" x14ac:dyDescent="0.25">
      <c r="A1116" s="13">
        <v>1040</v>
      </c>
      <c r="B1116" s="13" t="s">
        <v>731</v>
      </c>
      <c r="C1116" s="2" t="s">
        <v>2036</v>
      </c>
      <c r="D1116" s="2" t="s">
        <v>2037</v>
      </c>
      <c r="E1116" s="4">
        <v>5</v>
      </c>
      <c r="F1116" s="23"/>
    </row>
    <row r="1117" spans="1:6" ht="18.75" customHeight="1" outlineLevel="1" x14ac:dyDescent="0.25">
      <c r="A1117" s="15">
        <v>1041</v>
      </c>
      <c r="B1117" s="15" t="s">
        <v>731</v>
      </c>
      <c r="C1117" s="1" t="s">
        <v>812</v>
      </c>
      <c r="D1117" s="1" t="s">
        <v>2038</v>
      </c>
      <c r="E1117" s="7">
        <v>5</v>
      </c>
      <c r="F1117" s="24"/>
    </row>
    <row r="1118" spans="1:6" ht="18.75" customHeight="1" outlineLevel="1" x14ac:dyDescent="0.25">
      <c r="A1118" s="13">
        <v>1042</v>
      </c>
      <c r="B1118" s="13" t="s">
        <v>731</v>
      </c>
      <c r="C1118" s="2" t="s">
        <v>2039</v>
      </c>
      <c r="D1118" s="2" t="s">
        <v>2040</v>
      </c>
      <c r="E1118" s="4">
        <v>5</v>
      </c>
      <c r="F1118" s="23"/>
    </row>
    <row r="1119" spans="1:6" ht="18.75" customHeight="1" outlineLevel="1" x14ac:dyDescent="0.25">
      <c r="A1119" s="15">
        <v>1043</v>
      </c>
      <c r="B1119" s="15" t="s">
        <v>731</v>
      </c>
      <c r="C1119" s="1" t="s">
        <v>2041</v>
      </c>
      <c r="D1119" s="1" t="s">
        <v>2042</v>
      </c>
      <c r="E1119" s="7">
        <v>5</v>
      </c>
      <c r="F1119" s="24"/>
    </row>
    <row r="1120" spans="1:6" ht="21.75" customHeight="1" x14ac:dyDescent="0.25">
      <c r="A1120" s="47" t="s">
        <v>2043</v>
      </c>
      <c r="B1120" s="47"/>
      <c r="C1120" s="47"/>
      <c r="D1120" s="20">
        <f>COUNT(A1121:A1135)</f>
        <v>15</v>
      </c>
      <c r="E1120" s="21">
        <f>SUM(E1121:E1135)</f>
        <v>88</v>
      </c>
      <c r="F1120" s="22"/>
    </row>
    <row r="1121" spans="1:6" ht="18.75" customHeight="1" outlineLevel="1" x14ac:dyDescent="0.25">
      <c r="A1121" s="13">
        <v>1044</v>
      </c>
      <c r="B1121" s="13" t="s">
        <v>731</v>
      </c>
      <c r="C1121" s="2" t="s">
        <v>2044</v>
      </c>
      <c r="D1121" s="2" t="s">
        <v>2045</v>
      </c>
      <c r="E1121" s="4">
        <v>9</v>
      </c>
      <c r="F1121" s="23"/>
    </row>
    <row r="1122" spans="1:6" ht="18.75" customHeight="1" outlineLevel="1" x14ac:dyDescent="0.25">
      <c r="A1122" s="15">
        <v>1045</v>
      </c>
      <c r="B1122" s="15" t="s">
        <v>731</v>
      </c>
      <c r="C1122" s="1" t="s">
        <v>2046</v>
      </c>
      <c r="D1122" s="1" t="s">
        <v>2047</v>
      </c>
      <c r="E1122" s="7">
        <v>8</v>
      </c>
      <c r="F1122" s="24"/>
    </row>
    <row r="1123" spans="1:6" ht="18.75" customHeight="1" outlineLevel="1" x14ac:dyDescent="0.25">
      <c r="A1123" s="13">
        <v>1046</v>
      </c>
      <c r="B1123" s="13" t="s">
        <v>731</v>
      </c>
      <c r="C1123" s="2" t="s">
        <v>2048</v>
      </c>
      <c r="D1123" s="2" t="s">
        <v>2049</v>
      </c>
      <c r="E1123" s="4">
        <v>7</v>
      </c>
      <c r="F1123" s="23"/>
    </row>
    <row r="1124" spans="1:6" ht="18.75" customHeight="1" outlineLevel="1" x14ac:dyDescent="0.25">
      <c r="A1124" s="15">
        <v>1047</v>
      </c>
      <c r="B1124" s="15" t="s">
        <v>731</v>
      </c>
      <c r="C1124" s="1" t="s">
        <v>2050</v>
      </c>
      <c r="D1124" s="1" t="s">
        <v>2051</v>
      </c>
      <c r="E1124" s="7">
        <v>7</v>
      </c>
      <c r="F1124" s="24"/>
    </row>
    <row r="1125" spans="1:6" ht="18.75" customHeight="1" outlineLevel="1" x14ac:dyDescent="0.25">
      <c r="A1125" s="13">
        <v>1048</v>
      </c>
      <c r="B1125" s="13" t="s">
        <v>731</v>
      </c>
      <c r="C1125" s="2" t="s">
        <v>2052</v>
      </c>
      <c r="D1125" s="2" t="s">
        <v>38</v>
      </c>
      <c r="E1125" s="4">
        <v>6</v>
      </c>
      <c r="F1125" s="23"/>
    </row>
    <row r="1126" spans="1:6" ht="18.75" customHeight="1" outlineLevel="1" x14ac:dyDescent="0.25">
      <c r="A1126" s="15">
        <v>1049</v>
      </c>
      <c r="B1126" s="15" t="s">
        <v>731</v>
      </c>
      <c r="C1126" s="1" t="s">
        <v>2053</v>
      </c>
      <c r="D1126" s="1" t="s">
        <v>2054</v>
      </c>
      <c r="E1126" s="7">
        <v>6</v>
      </c>
      <c r="F1126" s="24"/>
    </row>
    <row r="1127" spans="1:6" ht="18.75" customHeight="1" outlineLevel="1" x14ac:dyDescent="0.25">
      <c r="A1127" s="13">
        <v>1050</v>
      </c>
      <c r="B1127" s="13" t="s">
        <v>731</v>
      </c>
      <c r="C1127" s="2" t="s">
        <v>2055</v>
      </c>
      <c r="D1127" s="2" t="s">
        <v>2056</v>
      </c>
      <c r="E1127" s="4">
        <v>8</v>
      </c>
      <c r="F1127" s="23"/>
    </row>
    <row r="1128" spans="1:6" ht="18.75" customHeight="1" outlineLevel="1" x14ac:dyDescent="0.25">
      <c r="A1128" s="15">
        <v>1051</v>
      </c>
      <c r="B1128" s="15" t="s">
        <v>731</v>
      </c>
      <c r="C1128" s="1" t="s">
        <v>2057</v>
      </c>
      <c r="D1128" s="1" t="s">
        <v>2058</v>
      </c>
      <c r="E1128" s="7">
        <v>6</v>
      </c>
      <c r="F1128" s="24"/>
    </row>
    <row r="1129" spans="1:6" ht="18.75" customHeight="1" outlineLevel="1" x14ac:dyDescent="0.25">
      <c r="A1129" s="13">
        <v>1052</v>
      </c>
      <c r="B1129" s="13" t="s">
        <v>731</v>
      </c>
      <c r="C1129" s="2" t="s">
        <v>2059</v>
      </c>
      <c r="D1129" s="2" t="s">
        <v>2060</v>
      </c>
      <c r="E1129" s="4">
        <v>7</v>
      </c>
      <c r="F1129" s="23"/>
    </row>
    <row r="1130" spans="1:6" ht="18.75" customHeight="1" outlineLevel="1" x14ac:dyDescent="0.25">
      <c r="A1130" s="15">
        <v>1053</v>
      </c>
      <c r="B1130" s="15" t="s">
        <v>731</v>
      </c>
      <c r="C1130" s="1" t="s">
        <v>2061</v>
      </c>
      <c r="D1130" s="1" t="s">
        <v>2062</v>
      </c>
      <c r="E1130" s="7">
        <v>4</v>
      </c>
      <c r="F1130" s="24"/>
    </row>
    <row r="1131" spans="1:6" ht="18.75" customHeight="1" outlineLevel="1" x14ac:dyDescent="0.25">
      <c r="A1131" s="13">
        <v>1054</v>
      </c>
      <c r="B1131" s="13" t="s">
        <v>731</v>
      </c>
      <c r="C1131" s="2" t="s">
        <v>2063</v>
      </c>
      <c r="D1131" s="2" t="s">
        <v>2064</v>
      </c>
      <c r="E1131" s="4">
        <v>4</v>
      </c>
      <c r="F1131" s="23"/>
    </row>
    <row r="1132" spans="1:6" ht="18.75" customHeight="1" outlineLevel="1" x14ac:dyDescent="0.25">
      <c r="A1132" s="15">
        <v>1055</v>
      </c>
      <c r="B1132" s="15" t="s">
        <v>731</v>
      </c>
      <c r="C1132" s="1" t="s">
        <v>2065</v>
      </c>
      <c r="D1132" s="1" t="s">
        <v>2066</v>
      </c>
      <c r="E1132" s="7">
        <v>5</v>
      </c>
      <c r="F1132" s="24"/>
    </row>
    <row r="1133" spans="1:6" ht="18.75" customHeight="1" outlineLevel="1" x14ac:dyDescent="0.25">
      <c r="A1133" s="13">
        <v>1056</v>
      </c>
      <c r="B1133" s="13" t="s">
        <v>731</v>
      </c>
      <c r="C1133" s="2" t="s">
        <v>2067</v>
      </c>
      <c r="D1133" s="2" t="s">
        <v>2068</v>
      </c>
      <c r="E1133" s="4">
        <v>3</v>
      </c>
      <c r="F1133" s="23"/>
    </row>
    <row r="1134" spans="1:6" ht="18.75" customHeight="1" outlineLevel="1" x14ac:dyDescent="0.25">
      <c r="A1134" s="15">
        <v>1057</v>
      </c>
      <c r="B1134" s="15" t="s">
        <v>731</v>
      </c>
      <c r="C1134" s="1" t="s">
        <v>2069</v>
      </c>
      <c r="D1134" s="1" t="s">
        <v>2070</v>
      </c>
      <c r="E1134" s="7">
        <v>4</v>
      </c>
      <c r="F1134" s="24"/>
    </row>
    <row r="1135" spans="1:6" ht="18.75" customHeight="1" outlineLevel="1" x14ac:dyDescent="0.25">
      <c r="A1135" s="13">
        <v>1058</v>
      </c>
      <c r="B1135" s="13" t="s">
        <v>731</v>
      </c>
      <c r="C1135" s="2" t="s">
        <v>2071</v>
      </c>
      <c r="D1135" s="2" t="s">
        <v>2072</v>
      </c>
      <c r="E1135" s="4">
        <v>4</v>
      </c>
      <c r="F1135" s="23"/>
    </row>
    <row r="1136" spans="1:6" ht="21.75" customHeight="1" x14ac:dyDescent="0.25">
      <c r="A1136" s="47" t="s">
        <v>2073</v>
      </c>
      <c r="B1136" s="47"/>
      <c r="C1136" s="47"/>
      <c r="D1136" s="20">
        <f>COUNT(A1137:A1150)</f>
        <v>14</v>
      </c>
      <c r="E1136" s="21">
        <f>SUM(E1137:E1150)</f>
        <v>142</v>
      </c>
      <c r="F1136" s="22"/>
    </row>
    <row r="1137" spans="1:6" ht="18.75" customHeight="1" outlineLevel="1" x14ac:dyDescent="0.25">
      <c r="A1137" s="13">
        <v>1059</v>
      </c>
      <c r="B1137" s="13" t="s">
        <v>731</v>
      </c>
      <c r="C1137" s="2" t="s">
        <v>2074</v>
      </c>
      <c r="D1137" s="2" t="s">
        <v>2075</v>
      </c>
      <c r="E1137" s="4">
        <v>10</v>
      </c>
      <c r="F1137" s="23"/>
    </row>
    <row r="1138" spans="1:6" ht="18.75" customHeight="1" outlineLevel="1" x14ac:dyDescent="0.25">
      <c r="A1138" s="15">
        <v>1060</v>
      </c>
      <c r="B1138" s="15" t="s">
        <v>731</v>
      </c>
      <c r="C1138" s="1" t="s">
        <v>2076</v>
      </c>
      <c r="D1138" s="1" t="s">
        <v>2077</v>
      </c>
      <c r="E1138" s="7">
        <v>12</v>
      </c>
      <c r="F1138" s="24"/>
    </row>
    <row r="1139" spans="1:6" ht="18.75" customHeight="1" outlineLevel="1" x14ac:dyDescent="0.25">
      <c r="A1139" s="13">
        <v>1061</v>
      </c>
      <c r="B1139" s="13" t="s">
        <v>731</v>
      </c>
      <c r="C1139" s="2" t="s">
        <v>2078</v>
      </c>
      <c r="D1139" s="2" t="s">
        <v>2079</v>
      </c>
      <c r="E1139" s="4">
        <v>10</v>
      </c>
      <c r="F1139" s="23"/>
    </row>
    <row r="1140" spans="1:6" ht="18.75" customHeight="1" outlineLevel="1" x14ac:dyDescent="0.25">
      <c r="A1140" s="15">
        <v>1062</v>
      </c>
      <c r="B1140" s="15" t="s">
        <v>731</v>
      </c>
      <c r="C1140" s="1" t="s">
        <v>2080</v>
      </c>
      <c r="D1140" s="1" t="s">
        <v>92</v>
      </c>
      <c r="E1140" s="7">
        <v>11</v>
      </c>
      <c r="F1140" s="24"/>
    </row>
    <row r="1141" spans="1:6" ht="18.75" customHeight="1" outlineLevel="1" x14ac:dyDescent="0.25">
      <c r="A1141" s="13">
        <v>1063</v>
      </c>
      <c r="B1141" s="13" t="s">
        <v>731</v>
      </c>
      <c r="C1141" s="2" t="s">
        <v>1712</v>
      </c>
      <c r="D1141" s="2" t="s">
        <v>2081</v>
      </c>
      <c r="E1141" s="4">
        <v>10</v>
      </c>
      <c r="F1141" s="23"/>
    </row>
    <row r="1142" spans="1:6" ht="18.75" customHeight="1" outlineLevel="1" x14ac:dyDescent="0.25">
      <c r="A1142" s="15">
        <v>1064</v>
      </c>
      <c r="B1142" s="15" t="s">
        <v>731</v>
      </c>
      <c r="C1142" s="1" t="s">
        <v>812</v>
      </c>
      <c r="D1142" s="1" t="s">
        <v>640</v>
      </c>
      <c r="E1142" s="7">
        <v>14</v>
      </c>
      <c r="F1142" s="24"/>
    </row>
    <row r="1143" spans="1:6" ht="18.75" customHeight="1" outlineLevel="1" x14ac:dyDescent="0.25">
      <c r="A1143" s="13">
        <v>1065</v>
      </c>
      <c r="B1143" s="13" t="s">
        <v>731</v>
      </c>
      <c r="C1143" s="2" t="s">
        <v>2082</v>
      </c>
      <c r="D1143" s="2" t="s">
        <v>2083</v>
      </c>
      <c r="E1143" s="4">
        <v>8</v>
      </c>
      <c r="F1143" s="23"/>
    </row>
    <row r="1144" spans="1:6" ht="18.75" customHeight="1" outlineLevel="1" x14ac:dyDescent="0.25">
      <c r="A1144" s="15">
        <v>1066</v>
      </c>
      <c r="B1144" s="15" t="s">
        <v>731</v>
      </c>
      <c r="C1144" s="1" t="s">
        <v>2084</v>
      </c>
      <c r="D1144" s="1" t="s">
        <v>2085</v>
      </c>
      <c r="E1144" s="7">
        <v>10</v>
      </c>
      <c r="F1144" s="24"/>
    </row>
    <row r="1145" spans="1:6" ht="18.75" customHeight="1" outlineLevel="1" x14ac:dyDescent="0.25">
      <c r="A1145" s="13">
        <v>1067</v>
      </c>
      <c r="B1145" s="13" t="s">
        <v>731</v>
      </c>
      <c r="C1145" s="2" t="s">
        <v>2086</v>
      </c>
      <c r="D1145" s="2" t="s">
        <v>2087</v>
      </c>
      <c r="E1145" s="4">
        <v>8</v>
      </c>
      <c r="F1145" s="23"/>
    </row>
    <row r="1146" spans="1:6" ht="18.75" customHeight="1" outlineLevel="1" x14ac:dyDescent="0.25">
      <c r="A1146" s="15">
        <v>1068</v>
      </c>
      <c r="B1146" s="15" t="s">
        <v>731</v>
      </c>
      <c r="C1146" s="1" t="s">
        <v>2088</v>
      </c>
      <c r="D1146" s="1" t="s">
        <v>2089</v>
      </c>
      <c r="E1146" s="7">
        <v>6</v>
      </c>
      <c r="F1146" s="24"/>
    </row>
    <row r="1147" spans="1:6" ht="18.75" customHeight="1" outlineLevel="1" x14ac:dyDescent="0.25">
      <c r="A1147" s="13">
        <v>1069</v>
      </c>
      <c r="B1147" s="13" t="s">
        <v>731</v>
      </c>
      <c r="C1147" s="2" t="s">
        <v>2090</v>
      </c>
      <c r="D1147" s="2" t="s">
        <v>2091</v>
      </c>
      <c r="E1147" s="4">
        <v>9</v>
      </c>
      <c r="F1147" s="23"/>
    </row>
    <row r="1148" spans="1:6" ht="18.75" customHeight="1" outlineLevel="1" x14ac:dyDescent="0.25">
      <c r="A1148" s="15">
        <v>1070</v>
      </c>
      <c r="B1148" s="15" t="s">
        <v>731</v>
      </c>
      <c r="C1148" s="1" t="s">
        <v>2092</v>
      </c>
      <c r="D1148" s="1" t="s">
        <v>2093</v>
      </c>
      <c r="E1148" s="7">
        <v>9</v>
      </c>
      <c r="F1148" s="24"/>
    </row>
    <row r="1149" spans="1:6" ht="18.75" customHeight="1" outlineLevel="1" x14ac:dyDescent="0.25">
      <c r="A1149" s="13">
        <v>1071</v>
      </c>
      <c r="B1149" s="13" t="s">
        <v>731</v>
      </c>
      <c r="C1149" s="2" t="s">
        <v>932</v>
      </c>
      <c r="D1149" s="2" t="s">
        <v>2094</v>
      </c>
      <c r="E1149" s="4">
        <v>15</v>
      </c>
      <c r="F1149" s="23"/>
    </row>
    <row r="1150" spans="1:6" ht="18.75" customHeight="1" outlineLevel="1" x14ac:dyDescent="0.25">
      <c r="A1150" s="15">
        <v>1072</v>
      </c>
      <c r="B1150" s="15" t="s">
        <v>731</v>
      </c>
      <c r="C1150" s="1" t="s">
        <v>2095</v>
      </c>
      <c r="D1150" s="1" t="s">
        <v>2096</v>
      </c>
      <c r="E1150" s="7">
        <v>10</v>
      </c>
      <c r="F1150" s="24"/>
    </row>
    <row r="1151" spans="1:6" ht="21.75" customHeight="1" x14ac:dyDescent="0.25">
      <c r="A1151" s="47" t="s">
        <v>2097</v>
      </c>
      <c r="B1151" s="47"/>
      <c r="C1151" s="47"/>
      <c r="D1151" s="20">
        <f>COUNT(A1152:A1174)</f>
        <v>23</v>
      </c>
      <c r="E1151" s="21">
        <f>SUM(E1152:E1174)</f>
        <v>169</v>
      </c>
      <c r="F1151" s="22"/>
    </row>
    <row r="1152" spans="1:6" ht="18.75" customHeight="1" outlineLevel="1" x14ac:dyDescent="0.25">
      <c r="A1152" s="13">
        <v>1073</v>
      </c>
      <c r="B1152" s="13" t="s">
        <v>731</v>
      </c>
      <c r="C1152" s="2" t="s">
        <v>975</v>
      </c>
      <c r="D1152" s="2" t="s">
        <v>2098</v>
      </c>
      <c r="E1152" s="4">
        <v>5</v>
      </c>
      <c r="F1152" s="23"/>
    </row>
    <row r="1153" spans="1:6" ht="18.75" customHeight="1" outlineLevel="1" x14ac:dyDescent="0.25">
      <c r="A1153" s="15">
        <v>1074</v>
      </c>
      <c r="B1153" s="15" t="s">
        <v>731</v>
      </c>
      <c r="C1153" s="1" t="s">
        <v>977</v>
      </c>
      <c r="D1153" s="1" t="s">
        <v>1334</v>
      </c>
      <c r="E1153" s="7">
        <v>10</v>
      </c>
      <c r="F1153" s="24"/>
    </row>
    <row r="1154" spans="1:6" ht="18.75" customHeight="1" outlineLevel="1" x14ac:dyDescent="0.25">
      <c r="A1154" s="13">
        <v>1075</v>
      </c>
      <c r="B1154" s="13" t="s">
        <v>731</v>
      </c>
      <c r="C1154" s="2" t="s">
        <v>979</v>
      </c>
      <c r="D1154" s="2" t="s">
        <v>2099</v>
      </c>
      <c r="E1154" s="4">
        <v>7</v>
      </c>
      <c r="F1154" s="23"/>
    </row>
    <row r="1155" spans="1:6" ht="18.75" customHeight="1" outlineLevel="1" x14ac:dyDescent="0.25">
      <c r="A1155" s="15">
        <v>1076</v>
      </c>
      <c r="B1155" s="15" t="s">
        <v>731</v>
      </c>
      <c r="C1155" s="1" t="s">
        <v>2100</v>
      </c>
      <c r="D1155" s="1" t="s">
        <v>2101</v>
      </c>
      <c r="E1155" s="7">
        <v>10</v>
      </c>
      <c r="F1155" s="24"/>
    </row>
    <row r="1156" spans="1:6" ht="18.75" customHeight="1" outlineLevel="1" x14ac:dyDescent="0.25">
      <c r="A1156" s="13">
        <v>1077</v>
      </c>
      <c r="B1156" s="13" t="s">
        <v>731</v>
      </c>
      <c r="C1156" s="2" t="s">
        <v>2102</v>
      </c>
      <c r="D1156" s="2" t="s">
        <v>2103</v>
      </c>
      <c r="E1156" s="4">
        <v>8</v>
      </c>
      <c r="F1156" s="23"/>
    </row>
    <row r="1157" spans="1:6" ht="18.75" customHeight="1" outlineLevel="1" x14ac:dyDescent="0.25">
      <c r="A1157" s="15">
        <v>1078</v>
      </c>
      <c r="B1157" s="15" t="s">
        <v>731</v>
      </c>
      <c r="C1157" s="1" t="s">
        <v>2104</v>
      </c>
      <c r="D1157" s="1" t="s">
        <v>2105</v>
      </c>
      <c r="E1157" s="7">
        <v>8</v>
      </c>
      <c r="F1157" s="24"/>
    </row>
    <row r="1158" spans="1:6" ht="18.75" customHeight="1" outlineLevel="1" x14ac:dyDescent="0.25">
      <c r="A1158" s="13">
        <v>1079</v>
      </c>
      <c r="B1158" s="13" t="s">
        <v>731</v>
      </c>
      <c r="C1158" s="2" t="s">
        <v>1092</v>
      </c>
      <c r="D1158" s="2" t="s">
        <v>2106</v>
      </c>
      <c r="E1158" s="4">
        <v>8</v>
      </c>
      <c r="F1158" s="23"/>
    </row>
    <row r="1159" spans="1:6" ht="18.75" customHeight="1" outlineLevel="1" x14ac:dyDescent="0.25">
      <c r="A1159" s="15">
        <v>1080</v>
      </c>
      <c r="B1159" s="15" t="s">
        <v>731</v>
      </c>
      <c r="C1159" s="1" t="s">
        <v>1387</v>
      </c>
      <c r="D1159" s="1" t="s">
        <v>2107</v>
      </c>
      <c r="E1159" s="7">
        <v>7</v>
      </c>
      <c r="F1159" s="24"/>
    </row>
    <row r="1160" spans="1:6" ht="18.75" customHeight="1" outlineLevel="1" x14ac:dyDescent="0.25">
      <c r="A1160" s="13">
        <v>1081</v>
      </c>
      <c r="B1160" s="13" t="s">
        <v>731</v>
      </c>
      <c r="C1160" s="2" t="s">
        <v>2108</v>
      </c>
      <c r="D1160" s="2" t="s">
        <v>2109</v>
      </c>
      <c r="E1160" s="4">
        <v>10</v>
      </c>
      <c r="F1160" s="23"/>
    </row>
    <row r="1161" spans="1:6" ht="18.75" customHeight="1" outlineLevel="1" x14ac:dyDescent="0.25">
      <c r="A1161" s="15">
        <v>1082</v>
      </c>
      <c r="B1161" s="15" t="s">
        <v>731</v>
      </c>
      <c r="C1161" s="1" t="s">
        <v>2110</v>
      </c>
      <c r="D1161" s="1" t="s">
        <v>2111</v>
      </c>
      <c r="E1161" s="7">
        <v>7</v>
      </c>
      <c r="F1161" s="24"/>
    </row>
    <row r="1162" spans="1:6" ht="18.75" customHeight="1" outlineLevel="1" x14ac:dyDescent="0.25">
      <c r="A1162" s="13">
        <v>1083</v>
      </c>
      <c r="B1162" s="13" t="s">
        <v>731</v>
      </c>
      <c r="C1162" s="2" t="s">
        <v>2112</v>
      </c>
      <c r="D1162" s="2" t="s">
        <v>2113</v>
      </c>
      <c r="E1162" s="4">
        <v>7</v>
      </c>
      <c r="F1162" s="23"/>
    </row>
    <row r="1163" spans="1:6" ht="18.75" customHeight="1" outlineLevel="1" x14ac:dyDescent="0.25">
      <c r="A1163" s="15">
        <v>1084</v>
      </c>
      <c r="B1163" s="15" t="s">
        <v>731</v>
      </c>
      <c r="C1163" s="1" t="s">
        <v>2114</v>
      </c>
      <c r="D1163" s="1" t="s">
        <v>2115</v>
      </c>
      <c r="E1163" s="7">
        <v>5</v>
      </c>
      <c r="F1163" s="24"/>
    </row>
    <row r="1164" spans="1:6" ht="18.75" customHeight="1" outlineLevel="1" x14ac:dyDescent="0.25">
      <c r="A1164" s="13">
        <v>1085</v>
      </c>
      <c r="B1164" s="13" t="s">
        <v>731</v>
      </c>
      <c r="C1164" s="2" t="s">
        <v>2116</v>
      </c>
      <c r="D1164" s="2" t="s">
        <v>2117</v>
      </c>
      <c r="E1164" s="4">
        <v>6</v>
      </c>
      <c r="F1164" s="23"/>
    </row>
    <row r="1165" spans="1:6" ht="18.75" customHeight="1" outlineLevel="1" x14ac:dyDescent="0.25">
      <c r="A1165" s="15">
        <v>1086</v>
      </c>
      <c r="B1165" s="15" t="s">
        <v>731</v>
      </c>
      <c r="C1165" s="1" t="s">
        <v>936</v>
      </c>
      <c r="D1165" s="1" t="s">
        <v>665</v>
      </c>
      <c r="E1165" s="7">
        <v>10</v>
      </c>
      <c r="F1165" s="24"/>
    </row>
    <row r="1166" spans="1:6" ht="18.75" customHeight="1" outlineLevel="1" x14ac:dyDescent="0.25">
      <c r="A1166" s="13">
        <v>1087</v>
      </c>
      <c r="B1166" s="13" t="s">
        <v>731</v>
      </c>
      <c r="C1166" s="2" t="s">
        <v>2118</v>
      </c>
      <c r="D1166" s="2" t="s">
        <v>2119</v>
      </c>
      <c r="E1166" s="4">
        <v>9</v>
      </c>
      <c r="F1166" s="23"/>
    </row>
    <row r="1167" spans="1:6" ht="18.75" customHeight="1" outlineLevel="1" x14ac:dyDescent="0.25">
      <c r="A1167" s="15">
        <v>1088</v>
      </c>
      <c r="B1167" s="15" t="s">
        <v>731</v>
      </c>
      <c r="C1167" s="1" t="s">
        <v>2120</v>
      </c>
      <c r="D1167" s="1" t="s">
        <v>2121</v>
      </c>
      <c r="E1167" s="7">
        <v>9</v>
      </c>
      <c r="F1167" s="24"/>
    </row>
    <row r="1168" spans="1:6" ht="18.75" customHeight="1" outlineLevel="1" x14ac:dyDescent="0.25">
      <c r="A1168" s="13">
        <v>1089</v>
      </c>
      <c r="B1168" s="13" t="s">
        <v>731</v>
      </c>
      <c r="C1168" s="2" t="s">
        <v>2122</v>
      </c>
      <c r="D1168" s="2" t="s">
        <v>2123</v>
      </c>
      <c r="E1168" s="4">
        <v>6</v>
      </c>
      <c r="F1168" s="23"/>
    </row>
    <row r="1169" spans="1:6" ht="18.75" customHeight="1" outlineLevel="1" x14ac:dyDescent="0.25">
      <c r="A1169" s="15">
        <v>1090</v>
      </c>
      <c r="B1169" s="15" t="s">
        <v>731</v>
      </c>
      <c r="C1169" s="1" t="s">
        <v>2124</v>
      </c>
      <c r="D1169" s="1" t="s">
        <v>2125</v>
      </c>
      <c r="E1169" s="7">
        <v>7</v>
      </c>
      <c r="F1169" s="24"/>
    </row>
    <row r="1170" spans="1:6" ht="18.75" customHeight="1" outlineLevel="1" x14ac:dyDescent="0.25">
      <c r="A1170" s="13">
        <v>1091</v>
      </c>
      <c r="B1170" s="13" t="s">
        <v>731</v>
      </c>
      <c r="C1170" s="2" t="s">
        <v>2126</v>
      </c>
      <c r="D1170" s="2" t="s">
        <v>2127</v>
      </c>
      <c r="E1170" s="4">
        <v>6</v>
      </c>
      <c r="F1170" s="23"/>
    </row>
    <row r="1171" spans="1:6" ht="18.75" customHeight="1" outlineLevel="1" x14ac:dyDescent="0.25">
      <c r="A1171" s="15">
        <v>1092</v>
      </c>
      <c r="B1171" s="15" t="s">
        <v>731</v>
      </c>
      <c r="C1171" s="1" t="s">
        <v>2128</v>
      </c>
      <c r="D1171" s="1" t="s">
        <v>2129</v>
      </c>
      <c r="E1171" s="7">
        <v>7</v>
      </c>
      <c r="F1171" s="24"/>
    </row>
    <row r="1172" spans="1:6" ht="18.75" customHeight="1" outlineLevel="1" x14ac:dyDescent="0.25">
      <c r="A1172" s="13">
        <v>1093</v>
      </c>
      <c r="B1172" s="13" t="s">
        <v>731</v>
      </c>
      <c r="C1172" s="2" t="s">
        <v>2130</v>
      </c>
      <c r="D1172" s="2" t="s">
        <v>2131</v>
      </c>
      <c r="E1172" s="4">
        <v>5</v>
      </c>
      <c r="F1172" s="23"/>
    </row>
    <row r="1173" spans="1:6" ht="18.75" customHeight="1" outlineLevel="1" x14ac:dyDescent="0.25">
      <c r="A1173" s="15">
        <v>1094</v>
      </c>
      <c r="B1173" s="15" t="s">
        <v>731</v>
      </c>
      <c r="C1173" s="1" t="s">
        <v>1793</v>
      </c>
      <c r="D1173" s="1" t="s">
        <v>2132</v>
      </c>
      <c r="E1173" s="7">
        <v>6</v>
      </c>
      <c r="F1173" s="24"/>
    </row>
    <row r="1174" spans="1:6" ht="18.75" customHeight="1" outlineLevel="1" x14ac:dyDescent="0.25">
      <c r="A1174" s="13">
        <v>1095</v>
      </c>
      <c r="B1174" s="13" t="s">
        <v>731</v>
      </c>
      <c r="C1174" s="2" t="s">
        <v>2133</v>
      </c>
      <c r="D1174" s="2" t="s">
        <v>2134</v>
      </c>
      <c r="E1174" s="4">
        <v>6</v>
      </c>
      <c r="F1174" s="23"/>
    </row>
    <row r="1175" spans="1:6" ht="21.75" customHeight="1" x14ac:dyDescent="0.25">
      <c r="A1175" s="47" t="s">
        <v>2135</v>
      </c>
      <c r="B1175" s="47"/>
      <c r="C1175" s="47"/>
      <c r="D1175" s="20">
        <f>COUNT(A1176:A1189)</f>
        <v>14</v>
      </c>
      <c r="E1175" s="21">
        <f>SUM(E1176:E1189)</f>
        <v>102</v>
      </c>
      <c r="F1175" s="22"/>
    </row>
    <row r="1176" spans="1:6" ht="18.75" customHeight="1" outlineLevel="1" x14ac:dyDescent="0.25">
      <c r="A1176" s="13">
        <v>1096</v>
      </c>
      <c r="B1176" s="13" t="s">
        <v>731</v>
      </c>
      <c r="C1176" s="2" t="s">
        <v>2136</v>
      </c>
      <c r="D1176" s="2" t="s">
        <v>772</v>
      </c>
      <c r="E1176" s="4">
        <v>7</v>
      </c>
      <c r="F1176" s="23"/>
    </row>
    <row r="1177" spans="1:6" ht="18.75" customHeight="1" outlineLevel="1" x14ac:dyDescent="0.25">
      <c r="A1177" s="15">
        <v>1097</v>
      </c>
      <c r="B1177" s="15" t="s">
        <v>731</v>
      </c>
      <c r="C1177" s="1" t="s">
        <v>2137</v>
      </c>
      <c r="D1177" s="1" t="s">
        <v>2138</v>
      </c>
      <c r="E1177" s="7">
        <v>8</v>
      </c>
      <c r="F1177" s="24"/>
    </row>
    <row r="1178" spans="1:6" ht="18.75" customHeight="1" outlineLevel="1" x14ac:dyDescent="0.25">
      <c r="A1178" s="13">
        <v>1098</v>
      </c>
      <c r="B1178" s="13" t="s">
        <v>731</v>
      </c>
      <c r="C1178" s="2" t="s">
        <v>2139</v>
      </c>
      <c r="D1178" s="2" t="s">
        <v>1805</v>
      </c>
      <c r="E1178" s="4">
        <v>7</v>
      </c>
      <c r="F1178" s="23"/>
    </row>
    <row r="1179" spans="1:6" ht="18.75" customHeight="1" outlineLevel="1" x14ac:dyDescent="0.25">
      <c r="A1179" s="15">
        <v>1099</v>
      </c>
      <c r="B1179" s="15" t="s">
        <v>731</v>
      </c>
      <c r="C1179" s="1" t="s">
        <v>953</v>
      </c>
      <c r="D1179" s="1" t="s">
        <v>2140</v>
      </c>
      <c r="E1179" s="7">
        <v>9</v>
      </c>
      <c r="F1179" s="24"/>
    </row>
    <row r="1180" spans="1:6" ht="18.75" customHeight="1" outlineLevel="1" x14ac:dyDescent="0.25">
      <c r="A1180" s="13">
        <v>1100</v>
      </c>
      <c r="B1180" s="13" t="s">
        <v>731</v>
      </c>
      <c r="C1180" s="2" t="s">
        <v>2141</v>
      </c>
      <c r="D1180" s="2" t="s">
        <v>640</v>
      </c>
      <c r="E1180" s="4">
        <v>9</v>
      </c>
      <c r="F1180" s="23"/>
    </row>
    <row r="1181" spans="1:6" ht="18.75" customHeight="1" outlineLevel="1" x14ac:dyDescent="0.25">
      <c r="A1181" s="15">
        <v>1101</v>
      </c>
      <c r="B1181" s="15" t="s">
        <v>731</v>
      </c>
      <c r="C1181" s="1" t="s">
        <v>2142</v>
      </c>
      <c r="D1181" s="1" t="s">
        <v>2143</v>
      </c>
      <c r="E1181" s="7">
        <v>9</v>
      </c>
      <c r="F1181" s="24"/>
    </row>
    <row r="1182" spans="1:6" ht="18.75" customHeight="1" outlineLevel="1" x14ac:dyDescent="0.25">
      <c r="A1182" s="13">
        <v>1102</v>
      </c>
      <c r="B1182" s="13" t="s">
        <v>731</v>
      </c>
      <c r="C1182" s="2" t="s">
        <v>2144</v>
      </c>
      <c r="D1182" s="2" t="s">
        <v>2145</v>
      </c>
      <c r="E1182" s="4">
        <v>5</v>
      </c>
      <c r="F1182" s="23"/>
    </row>
    <row r="1183" spans="1:6" ht="18.75" customHeight="1" outlineLevel="1" x14ac:dyDescent="0.25">
      <c r="A1183" s="15">
        <v>1103</v>
      </c>
      <c r="B1183" s="15" t="s">
        <v>731</v>
      </c>
      <c r="C1183" s="1" t="s">
        <v>2146</v>
      </c>
      <c r="D1183" s="1" t="s">
        <v>2147</v>
      </c>
      <c r="E1183" s="7">
        <v>7</v>
      </c>
      <c r="F1183" s="24"/>
    </row>
    <row r="1184" spans="1:6" ht="18.75" customHeight="1" outlineLevel="1" x14ac:dyDescent="0.25">
      <c r="A1184" s="13">
        <v>1104</v>
      </c>
      <c r="B1184" s="13" t="s">
        <v>731</v>
      </c>
      <c r="C1184" s="2" t="s">
        <v>989</v>
      </c>
      <c r="D1184" s="2" t="s">
        <v>2148</v>
      </c>
      <c r="E1184" s="4">
        <v>6</v>
      </c>
      <c r="F1184" s="23"/>
    </row>
    <row r="1185" spans="1:6" ht="18.75" customHeight="1" outlineLevel="1" x14ac:dyDescent="0.25">
      <c r="A1185" s="15">
        <v>1105</v>
      </c>
      <c r="B1185" s="15" t="s">
        <v>731</v>
      </c>
      <c r="C1185" s="1" t="s">
        <v>2149</v>
      </c>
      <c r="D1185" s="1" t="s">
        <v>2150</v>
      </c>
      <c r="E1185" s="7">
        <v>7</v>
      </c>
      <c r="F1185" s="24"/>
    </row>
    <row r="1186" spans="1:6" ht="18.75" customHeight="1" outlineLevel="1" x14ac:dyDescent="0.25">
      <c r="A1186" s="13">
        <v>1106</v>
      </c>
      <c r="B1186" s="13" t="s">
        <v>731</v>
      </c>
      <c r="C1186" s="2" t="s">
        <v>2151</v>
      </c>
      <c r="D1186" s="2" t="s">
        <v>2152</v>
      </c>
      <c r="E1186" s="4">
        <v>6</v>
      </c>
      <c r="F1186" s="23"/>
    </row>
    <row r="1187" spans="1:6" ht="18.75" customHeight="1" outlineLevel="1" x14ac:dyDescent="0.25">
      <c r="A1187" s="15">
        <v>1107</v>
      </c>
      <c r="B1187" s="15" t="s">
        <v>731</v>
      </c>
      <c r="C1187" s="1" t="s">
        <v>2153</v>
      </c>
      <c r="D1187" s="1" t="s">
        <v>2154</v>
      </c>
      <c r="E1187" s="7">
        <v>7</v>
      </c>
      <c r="F1187" s="24"/>
    </row>
    <row r="1188" spans="1:6" ht="18.75" customHeight="1" outlineLevel="1" x14ac:dyDescent="0.25">
      <c r="A1188" s="13">
        <v>1108</v>
      </c>
      <c r="B1188" s="13" t="s">
        <v>731</v>
      </c>
      <c r="C1188" s="2" t="s">
        <v>2155</v>
      </c>
      <c r="D1188" s="2" t="s">
        <v>403</v>
      </c>
      <c r="E1188" s="4">
        <v>8</v>
      </c>
      <c r="F1188" s="23"/>
    </row>
    <row r="1189" spans="1:6" ht="18.75" customHeight="1" outlineLevel="1" x14ac:dyDescent="0.25">
      <c r="A1189" s="15">
        <v>1109</v>
      </c>
      <c r="B1189" s="15" t="s">
        <v>731</v>
      </c>
      <c r="C1189" s="1" t="s">
        <v>2156</v>
      </c>
      <c r="D1189" s="1" t="s">
        <v>2157</v>
      </c>
      <c r="E1189" s="7">
        <v>7</v>
      </c>
      <c r="F1189" s="24"/>
    </row>
    <row r="1190" spans="1:6" ht="21.75" customHeight="1" x14ac:dyDescent="0.25">
      <c r="A1190" s="47" t="s">
        <v>2158</v>
      </c>
      <c r="B1190" s="47"/>
      <c r="C1190" s="47"/>
      <c r="D1190" s="20">
        <f>COUNT(A1191:A1201)</f>
        <v>11</v>
      </c>
      <c r="E1190" s="21">
        <f>SUM(E1191:E1201)</f>
        <v>77</v>
      </c>
      <c r="F1190" s="22"/>
    </row>
    <row r="1191" spans="1:6" ht="18.75" customHeight="1" outlineLevel="1" x14ac:dyDescent="0.25">
      <c r="A1191" s="13">
        <v>1110</v>
      </c>
      <c r="B1191" s="13" t="s">
        <v>731</v>
      </c>
      <c r="C1191" s="2" t="s">
        <v>2159</v>
      </c>
      <c r="D1191" s="2" t="s">
        <v>2160</v>
      </c>
      <c r="E1191" s="4">
        <v>7</v>
      </c>
      <c r="F1191" s="23"/>
    </row>
    <row r="1192" spans="1:6" ht="18.75" customHeight="1" outlineLevel="1" x14ac:dyDescent="0.25">
      <c r="A1192" s="15">
        <v>1111</v>
      </c>
      <c r="B1192" s="15" t="s">
        <v>731</v>
      </c>
      <c r="C1192" s="1" t="s">
        <v>2161</v>
      </c>
      <c r="D1192" s="1" t="s">
        <v>2162</v>
      </c>
      <c r="E1192" s="7">
        <v>7</v>
      </c>
      <c r="F1192" s="24"/>
    </row>
    <row r="1193" spans="1:6" ht="18.75" customHeight="1" outlineLevel="1" x14ac:dyDescent="0.25">
      <c r="A1193" s="13">
        <v>1112</v>
      </c>
      <c r="B1193" s="13" t="s">
        <v>731</v>
      </c>
      <c r="C1193" s="2" t="s">
        <v>2163</v>
      </c>
      <c r="D1193" s="2" t="s">
        <v>2164</v>
      </c>
      <c r="E1193" s="4">
        <v>7</v>
      </c>
      <c r="F1193" s="23"/>
    </row>
    <row r="1194" spans="1:6" ht="18.75" customHeight="1" outlineLevel="1" x14ac:dyDescent="0.25">
      <c r="A1194" s="15">
        <v>1113</v>
      </c>
      <c r="B1194" s="15" t="s">
        <v>731</v>
      </c>
      <c r="C1194" s="1" t="s">
        <v>2165</v>
      </c>
      <c r="D1194" s="1" t="s">
        <v>2166</v>
      </c>
      <c r="E1194" s="7">
        <v>7</v>
      </c>
      <c r="F1194" s="24"/>
    </row>
    <row r="1195" spans="1:6" ht="18.75" customHeight="1" outlineLevel="1" x14ac:dyDescent="0.25">
      <c r="A1195" s="13">
        <v>1114</v>
      </c>
      <c r="B1195" s="13" t="s">
        <v>731</v>
      </c>
      <c r="C1195" s="2" t="s">
        <v>2167</v>
      </c>
      <c r="D1195" s="2" t="s">
        <v>2168</v>
      </c>
      <c r="E1195" s="4">
        <v>7</v>
      </c>
      <c r="F1195" s="23"/>
    </row>
    <row r="1196" spans="1:6" ht="18.75" customHeight="1" outlineLevel="1" x14ac:dyDescent="0.25">
      <c r="A1196" s="15">
        <v>1115</v>
      </c>
      <c r="B1196" s="15" t="s">
        <v>731</v>
      </c>
      <c r="C1196" s="1" t="s">
        <v>2169</v>
      </c>
      <c r="D1196" s="1" t="s">
        <v>2170</v>
      </c>
      <c r="E1196" s="7">
        <v>7</v>
      </c>
      <c r="F1196" s="24"/>
    </row>
    <row r="1197" spans="1:6" ht="18.75" customHeight="1" outlineLevel="1" x14ac:dyDescent="0.25">
      <c r="A1197" s="13">
        <v>1116</v>
      </c>
      <c r="B1197" s="13" t="s">
        <v>731</v>
      </c>
      <c r="C1197" s="2" t="s">
        <v>2171</v>
      </c>
      <c r="D1197" s="2" t="s">
        <v>2172</v>
      </c>
      <c r="E1197" s="4">
        <v>7</v>
      </c>
      <c r="F1197" s="23"/>
    </row>
    <row r="1198" spans="1:6" ht="18.75" customHeight="1" outlineLevel="1" x14ac:dyDescent="0.25">
      <c r="A1198" s="15">
        <v>1117</v>
      </c>
      <c r="B1198" s="15" t="s">
        <v>731</v>
      </c>
      <c r="C1198" s="1" t="s">
        <v>2173</v>
      </c>
      <c r="D1198" s="1" t="s">
        <v>2174</v>
      </c>
      <c r="E1198" s="7">
        <v>7</v>
      </c>
      <c r="F1198" s="24"/>
    </row>
    <row r="1199" spans="1:6" ht="18.75" customHeight="1" outlineLevel="1" x14ac:dyDescent="0.25">
      <c r="A1199" s="13">
        <v>1118</v>
      </c>
      <c r="B1199" s="13" t="s">
        <v>731</v>
      </c>
      <c r="C1199" s="2" t="s">
        <v>2175</v>
      </c>
      <c r="D1199" s="2" t="s">
        <v>2176</v>
      </c>
      <c r="E1199" s="4">
        <v>7</v>
      </c>
      <c r="F1199" s="23"/>
    </row>
    <row r="1200" spans="1:6" ht="18.75" customHeight="1" outlineLevel="1" x14ac:dyDescent="0.25">
      <c r="A1200" s="15">
        <v>1119</v>
      </c>
      <c r="B1200" s="15" t="s">
        <v>731</v>
      </c>
      <c r="C1200" s="1" t="s">
        <v>2177</v>
      </c>
      <c r="D1200" s="1" t="s">
        <v>2178</v>
      </c>
      <c r="E1200" s="7">
        <v>7</v>
      </c>
      <c r="F1200" s="24"/>
    </row>
    <row r="1201" spans="1:6" ht="18.75" customHeight="1" outlineLevel="1" x14ac:dyDescent="0.25">
      <c r="A1201" s="13">
        <v>1120</v>
      </c>
      <c r="B1201" s="13" t="s">
        <v>731</v>
      </c>
      <c r="C1201" s="2" t="s">
        <v>2179</v>
      </c>
      <c r="D1201" s="2" t="s">
        <v>2180</v>
      </c>
      <c r="E1201" s="4">
        <v>7</v>
      </c>
      <c r="F1201" s="23"/>
    </row>
    <row r="1202" spans="1:6" ht="21.75" customHeight="1" x14ac:dyDescent="0.25">
      <c r="A1202" s="47" t="s">
        <v>2181</v>
      </c>
      <c r="B1202" s="47"/>
      <c r="C1202" s="47"/>
      <c r="D1202" s="20">
        <f>COUNT(A1203:A1214)</f>
        <v>12</v>
      </c>
      <c r="E1202" s="21">
        <f>SUM(E1203:E1214)</f>
        <v>60</v>
      </c>
      <c r="F1202" s="22"/>
    </row>
    <row r="1203" spans="1:6" ht="18.75" customHeight="1" outlineLevel="1" x14ac:dyDescent="0.25">
      <c r="A1203" s="13">
        <v>1121</v>
      </c>
      <c r="B1203" s="13" t="s">
        <v>731</v>
      </c>
      <c r="C1203" s="2" t="s">
        <v>975</v>
      </c>
      <c r="D1203" s="2" t="s">
        <v>2182</v>
      </c>
      <c r="E1203" s="4">
        <v>5</v>
      </c>
      <c r="F1203" s="23"/>
    </row>
    <row r="1204" spans="1:6" ht="18.75" customHeight="1" outlineLevel="1" x14ac:dyDescent="0.25">
      <c r="A1204" s="15">
        <v>1122</v>
      </c>
      <c r="B1204" s="15" t="s">
        <v>731</v>
      </c>
      <c r="C1204" s="1" t="s">
        <v>977</v>
      </c>
      <c r="D1204" s="1" t="s">
        <v>1520</v>
      </c>
      <c r="E1204" s="7">
        <v>5</v>
      </c>
      <c r="F1204" s="24"/>
    </row>
    <row r="1205" spans="1:6" ht="18.75" customHeight="1" outlineLevel="1" x14ac:dyDescent="0.25">
      <c r="A1205" s="13">
        <v>1123</v>
      </c>
      <c r="B1205" s="13" t="s">
        <v>731</v>
      </c>
      <c r="C1205" s="2" t="s">
        <v>979</v>
      </c>
      <c r="D1205" s="2" t="s">
        <v>2183</v>
      </c>
      <c r="E1205" s="4">
        <v>5</v>
      </c>
      <c r="F1205" s="23"/>
    </row>
    <row r="1206" spans="1:6" ht="18.75" customHeight="1" outlineLevel="1" x14ac:dyDescent="0.25">
      <c r="A1206" s="15">
        <v>1124</v>
      </c>
      <c r="B1206" s="15" t="s">
        <v>731</v>
      </c>
      <c r="C1206" s="1" t="s">
        <v>981</v>
      </c>
      <c r="D1206" s="1" t="s">
        <v>2184</v>
      </c>
      <c r="E1206" s="7">
        <v>5</v>
      </c>
      <c r="F1206" s="24"/>
    </row>
    <row r="1207" spans="1:6" ht="18.75" customHeight="1" outlineLevel="1" x14ac:dyDescent="0.25">
      <c r="A1207" s="13">
        <v>1125</v>
      </c>
      <c r="B1207" s="13" t="s">
        <v>731</v>
      </c>
      <c r="C1207" s="2" t="s">
        <v>983</v>
      </c>
      <c r="D1207" s="2" t="s">
        <v>2185</v>
      </c>
      <c r="E1207" s="4">
        <v>5</v>
      </c>
      <c r="F1207" s="23"/>
    </row>
    <row r="1208" spans="1:6" ht="18.75" customHeight="1" outlineLevel="1" x14ac:dyDescent="0.25">
      <c r="A1208" s="15">
        <v>1126</v>
      </c>
      <c r="B1208" s="15" t="s">
        <v>731</v>
      </c>
      <c r="C1208" s="1" t="s">
        <v>985</v>
      </c>
      <c r="D1208" s="1" t="s">
        <v>2186</v>
      </c>
      <c r="E1208" s="7">
        <v>5</v>
      </c>
      <c r="F1208" s="24"/>
    </row>
    <row r="1209" spans="1:6" ht="18.75" customHeight="1" outlineLevel="1" x14ac:dyDescent="0.25">
      <c r="A1209" s="13">
        <v>1127</v>
      </c>
      <c r="B1209" s="13" t="s">
        <v>731</v>
      </c>
      <c r="C1209" s="2" t="s">
        <v>987</v>
      </c>
      <c r="D1209" s="2" t="s">
        <v>2187</v>
      </c>
      <c r="E1209" s="4">
        <v>5</v>
      </c>
      <c r="F1209" s="23"/>
    </row>
    <row r="1210" spans="1:6" ht="18.75" customHeight="1" outlineLevel="1" x14ac:dyDescent="0.25">
      <c r="A1210" s="15">
        <v>1128</v>
      </c>
      <c r="B1210" s="15" t="s">
        <v>731</v>
      </c>
      <c r="C1210" s="1" t="s">
        <v>989</v>
      </c>
      <c r="D1210" s="1" t="s">
        <v>2188</v>
      </c>
      <c r="E1210" s="7">
        <v>5</v>
      </c>
      <c r="F1210" s="24"/>
    </row>
    <row r="1211" spans="1:6" ht="18.75" customHeight="1" outlineLevel="1" x14ac:dyDescent="0.25">
      <c r="A1211" s="13">
        <v>1129</v>
      </c>
      <c r="B1211" s="13" t="s">
        <v>731</v>
      </c>
      <c r="C1211" s="2" t="s">
        <v>991</v>
      </c>
      <c r="D1211" s="2" t="s">
        <v>2189</v>
      </c>
      <c r="E1211" s="4">
        <v>5</v>
      </c>
      <c r="F1211" s="23"/>
    </row>
    <row r="1212" spans="1:6" ht="18.75" customHeight="1" outlineLevel="1" x14ac:dyDescent="0.25">
      <c r="A1212" s="15">
        <v>1130</v>
      </c>
      <c r="B1212" s="15" t="s">
        <v>731</v>
      </c>
      <c r="C1212" s="1" t="s">
        <v>993</v>
      </c>
      <c r="D1212" s="1" t="s">
        <v>2190</v>
      </c>
      <c r="E1212" s="7">
        <v>5</v>
      </c>
      <c r="F1212" s="24"/>
    </row>
    <row r="1213" spans="1:6" ht="18.75" customHeight="1" outlineLevel="1" x14ac:dyDescent="0.25">
      <c r="A1213" s="13">
        <v>1131</v>
      </c>
      <c r="B1213" s="13" t="s">
        <v>731</v>
      </c>
      <c r="C1213" s="2" t="s">
        <v>995</v>
      </c>
      <c r="D1213" s="2" t="s">
        <v>2191</v>
      </c>
      <c r="E1213" s="4">
        <v>5</v>
      </c>
      <c r="F1213" s="23"/>
    </row>
    <row r="1214" spans="1:6" ht="18.75" customHeight="1" outlineLevel="1" x14ac:dyDescent="0.25">
      <c r="A1214" s="15">
        <v>1132</v>
      </c>
      <c r="B1214" s="15" t="s">
        <v>731</v>
      </c>
      <c r="C1214" s="1" t="s">
        <v>2192</v>
      </c>
      <c r="D1214" s="1" t="s">
        <v>2193</v>
      </c>
      <c r="E1214" s="7">
        <v>5</v>
      </c>
      <c r="F1214" s="24"/>
    </row>
    <row r="1215" spans="1:6" ht="21.75" customHeight="1" x14ac:dyDescent="0.25">
      <c r="A1215" s="47" t="s">
        <v>2194</v>
      </c>
      <c r="B1215" s="47"/>
      <c r="C1215" s="47"/>
      <c r="D1215" s="20">
        <f>COUNT(A1216:A1232)</f>
        <v>17</v>
      </c>
      <c r="E1215" s="21">
        <f>SUM(E1216:E1232)</f>
        <v>80</v>
      </c>
      <c r="F1215" s="22"/>
    </row>
    <row r="1216" spans="1:6" ht="18.75" customHeight="1" outlineLevel="1" x14ac:dyDescent="0.25">
      <c r="A1216" s="13">
        <v>1133</v>
      </c>
      <c r="B1216" s="13" t="s">
        <v>731</v>
      </c>
      <c r="C1216" s="2" t="s">
        <v>2195</v>
      </c>
      <c r="D1216" s="2" t="s">
        <v>2196</v>
      </c>
      <c r="E1216" s="4">
        <v>5</v>
      </c>
      <c r="F1216" s="23"/>
    </row>
    <row r="1217" spans="1:6" ht="18.75" customHeight="1" outlineLevel="1" x14ac:dyDescent="0.25">
      <c r="A1217" s="15">
        <v>1134</v>
      </c>
      <c r="B1217" s="15" t="s">
        <v>731</v>
      </c>
      <c r="C1217" s="1" t="s">
        <v>2197</v>
      </c>
      <c r="D1217" s="1" t="s">
        <v>2198</v>
      </c>
      <c r="E1217" s="7">
        <v>5</v>
      </c>
      <c r="F1217" s="24"/>
    </row>
    <row r="1218" spans="1:6" ht="18.75" customHeight="1" outlineLevel="1" x14ac:dyDescent="0.25">
      <c r="A1218" s="13">
        <v>1135</v>
      </c>
      <c r="B1218" s="13" t="s">
        <v>731</v>
      </c>
      <c r="C1218" s="2" t="s">
        <v>2199</v>
      </c>
      <c r="D1218" s="2" t="s">
        <v>2200</v>
      </c>
      <c r="E1218" s="4">
        <v>5</v>
      </c>
      <c r="F1218" s="23"/>
    </row>
    <row r="1219" spans="1:6" ht="18.75" customHeight="1" outlineLevel="1" x14ac:dyDescent="0.25">
      <c r="A1219" s="15">
        <v>1136</v>
      </c>
      <c r="B1219" s="15" t="s">
        <v>731</v>
      </c>
      <c r="C1219" s="1" t="s">
        <v>2201</v>
      </c>
      <c r="D1219" s="1" t="s">
        <v>2202</v>
      </c>
      <c r="E1219" s="26"/>
      <c r="F1219" s="27" t="s">
        <v>1739</v>
      </c>
    </row>
    <row r="1220" spans="1:6" ht="18.75" customHeight="1" outlineLevel="1" x14ac:dyDescent="0.25">
      <c r="A1220" s="13">
        <v>1137</v>
      </c>
      <c r="B1220" s="13" t="s">
        <v>731</v>
      </c>
      <c r="C1220" s="2" t="s">
        <v>2203</v>
      </c>
      <c r="D1220" s="2" t="s">
        <v>2204</v>
      </c>
      <c r="E1220" s="4">
        <v>5</v>
      </c>
      <c r="F1220" s="23"/>
    </row>
    <row r="1221" spans="1:6" ht="18.75" customHeight="1" outlineLevel="1" x14ac:dyDescent="0.25">
      <c r="A1221" s="15">
        <v>1138</v>
      </c>
      <c r="B1221" s="15" t="s">
        <v>731</v>
      </c>
      <c r="C1221" s="1" t="s">
        <v>2205</v>
      </c>
      <c r="D1221" s="1" t="s">
        <v>2206</v>
      </c>
      <c r="E1221" s="7">
        <v>5</v>
      </c>
      <c r="F1221" s="24"/>
    </row>
    <row r="1222" spans="1:6" ht="18.75" customHeight="1" outlineLevel="1" x14ac:dyDescent="0.25">
      <c r="A1222" s="13">
        <v>1139</v>
      </c>
      <c r="B1222" s="13" t="s">
        <v>731</v>
      </c>
      <c r="C1222" s="2" t="s">
        <v>2207</v>
      </c>
      <c r="D1222" s="2" t="s">
        <v>2208</v>
      </c>
      <c r="E1222" s="4">
        <v>5</v>
      </c>
      <c r="F1222" s="23"/>
    </row>
    <row r="1223" spans="1:6" ht="18.75" customHeight="1" outlineLevel="1" x14ac:dyDescent="0.25">
      <c r="A1223" s="15">
        <v>1140</v>
      </c>
      <c r="B1223" s="15" t="s">
        <v>731</v>
      </c>
      <c r="C1223" s="1" t="s">
        <v>2209</v>
      </c>
      <c r="D1223" s="1" t="s">
        <v>2210</v>
      </c>
      <c r="E1223" s="7">
        <v>5</v>
      </c>
      <c r="F1223" s="24"/>
    </row>
    <row r="1224" spans="1:6" ht="18.75" customHeight="1" outlineLevel="1" x14ac:dyDescent="0.25">
      <c r="A1224" s="13">
        <v>1141</v>
      </c>
      <c r="B1224" s="13" t="s">
        <v>731</v>
      </c>
      <c r="C1224" s="2" t="s">
        <v>2211</v>
      </c>
      <c r="D1224" s="2" t="s">
        <v>2212</v>
      </c>
      <c r="E1224" s="4">
        <v>5</v>
      </c>
      <c r="F1224" s="23"/>
    </row>
    <row r="1225" spans="1:6" ht="18.75" customHeight="1" outlineLevel="1" x14ac:dyDescent="0.25">
      <c r="A1225" s="15">
        <v>1142</v>
      </c>
      <c r="B1225" s="15" t="s">
        <v>731</v>
      </c>
      <c r="C1225" s="1" t="s">
        <v>2213</v>
      </c>
      <c r="D1225" s="1" t="s">
        <v>2214</v>
      </c>
      <c r="E1225" s="7">
        <v>5</v>
      </c>
      <c r="F1225" s="24"/>
    </row>
    <row r="1226" spans="1:6" ht="18.75" customHeight="1" outlineLevel="1" x14ac:dyDescent="0.25">
      <c r="A1226" s="13">
        <v>1143</v>
      </c>
      <c r="B1226" s="13" t="s">
        <v>731</v>
      </c>
      <c r="C1226" s="2" t="s">
        <v>2215</v>
      </c>
      <c r="D1226" s="2" t="s">
        <v>2216</v>
      </c>
      <c r="E1226" s="4">
        <v>5</v>
      </c>
      <c r="F1226" s="23"/>
    </row>
    <row r="1227" spans="1:6" ht="18.75" customHeight="1" outlineLevel="1" x14ac:dyDescent="0.25">
      <c r="A1227" s="15">
        <v>1144</v>
      </c>
      <c r="B1227" s="15" t="s">
        <v>731</v>
      </c>
      <c r="C1227" s="1" t="s">
        <v>2156</v>
      </c>
      <c r="D1227" s="1" t="s">
        <v>2217</v>
      </c>
      <c r="E1227" s="7">
        <v>5</v>
      </c>
      <c r="F1227" s="24"/>
    </row>
    <row r="1228" spans="1:6" ht="18.75" customHeight="1" outlineLevel="1" x14ac:dyDescent="0.25">
      <c r="A1228" s="13">
        <v>1145</v>
      </c>
      <c r="B1228" s="13" t="s">
        <v>731</v>
      </c>
      <c r="C1228" s="2" t="s">
        <v>1286</v>
      </c>
      <c r="D1228" s="2" t="s">
        <v>187</v>
      </c>
      <c r="E1228" s="4">
        <v>5</v>
      </c>
      <c r="F1228" s="23"/>
    </row>
    <row r="1229" spans="1:6" ht="18.75" customHeight="1" outlineLevel="1" x14ac:dyDescent="0.25">
      <c r="A1229" s="15">
        <v>1146</v>
      </c>
      <c r="B1229" s="15" t="s">
        <v>731</v>
      </c>
      <c r="C1229" s="1" t="s">
        <v>2218</v>
      </c>
      <c r="D1229" s="1" t="s">
        <v>2219</v>
      </c>
      <c r="E1229" s="7">
        <v>5</v>
      </c>
      <c r="F1229" s="24"/>
    </row>
    <row r="1230" spans="1:6" ht="18.75" customHeight="1" outlineLevel="1" x14ac:dyDescent="0.25">
      <c r="A1230" s="13">
        <v>1147</v>
      </c>
      <c r="B1230" s="13" t="s">
        <v>731</v>
      </c>
      <c r="C1230" s="2" t="s">
        <v>2220</v>
      </c>
      <c r="D1230" s="2" t="s">
        <v>2221</v>
      </c>
      <c r="E1230" s="4">
        <v>5</v>
      </c>
      <c r="F1230" s="23"/>
    </row>
    <row r="1231" spans="1:6" ht="18.75" customHeight="1" outlineLevel="1" x14ac:dyDescent="0.25">
      <c r="A1231" s="15">
        <v>1148</v>
      </c>
      <c r="B1231" s="15" t="s">
        <v>731</v>
      </c>
      <c r="C1231" s="1" t="s">
        <v>2222</v>
      </c>
      <c r="D1231" s="1" t="s">
        <v>2223</v>
      </c>
      <c r="E1231" s="7">
        <v>5</v>
      </c>
      <c r="F1231" s="24"/>
    </row>
    <row r="1232" spans="1:6" ht="18.75" customHeight="1" outlineLevel="1" x14ac:dyDescent="0.25">
      <c r="A1232" s="13">
        <v>1149</v>
      </c>
      <c r="B1232" s="13" t="s">
        <v>731</v>
      </c>
      <c r="C1232" s="2" t="s">
        <v>2224</v>
      </c>
      <c r="D1232" s="2" t="s">
        <v>2225</v>
      </c>
      <c r="E1232" s="4">
        <v>5</v>
      </c>
      <c r="F1232" s="23"/>
    </row>
    <row r="1233" spans="1:6" ht="21.75" customHeight="1" x14ac:dyDescent="0.25">
      <c r="A1233" s="47" t="s">
        <v>2226</v>
      </c>
      <c r="B1233" s="47"/>
      <c r="C1233" s="47"/>
      <c r="D1233" s="20">
        <f>COUNT(A1234:A1253)</f>
        <v>20</v>
      </c>
      <c r="E1233" s="21">
        <f>SUM(E1234:E1253)</f>
        <v>115</v>
      </c>
      <c r="F1233" s="22"/>
    </row>
    <row r="1234" spans="1:6" ht="18.75" customHeight="1" outlineLevel="1" x14ac:dyDescent="0.25">
      <c r="A1234" s="13">
        <v>1150</v>
      </c>
      <c r="B1234" s="13" t="s">
        <v>731</v>
      </c>
      <c r="C1234" s="2" t="s">
        <v>2227</v>
      </c>
      <c r="D1234" s="2" t="s">
        <v>2228</v>
      </c>
      <c r="E1234" s="4">
        <v>6</v>
      </c>
      <c r="F1234" s="23"/>
    </row>
    <row r="1235" spans="1:6" ht="18.75" customHeight="1" outlineLevel="1" x14ac:dyDescent="0.25">
      <c r="A1235" s="15">
        <v>1151</v>
      </c>
      <c r="B1235" s="15" t="s">
        <v>731</v>
      </c>
      <c r="C1235" s="1" t="s">
        <v>2229</v>
      </c>
      <c r="D1235" s="1" t="s">
        <v>2230</v>
      </c>
      <c r="E1235" s="7">
        <v>6</v>
      </c>
      <c r="F1235" s="24"/>
    </row>
    <row r="1236" spans="1:6" ht="18.75" customHeight="1" outlineLevel="1" x14ac:dyDescent="0.25">
      <c r="A1236" s="13">
        <v>1152</v>
      </c>
      <c r="B1236" s="13" t="s">
        <v>731</v>
      </c>
      <c r="C1236" s="2" t="s">
        <v>2231</v>
      </c>
      <c r="D1236" s="2" t="s">
        <v>2232</v>
      </c>
      <c r="E1236" s="4">
        <v>6</v>
      </c>
      <c r="F1236" s="23"/>
    </row>
    <row r="1237" spans="1:6" ht="18.75" customHeight="1" outlineLevel="1" x14ac:dyDescent="0.25">
      <c r="A1237" s="15">
        <v>1153</v>
      </c>
      <c r="B1237" s="15" t="s">
        <v>731</v>
      </c>
      <c r="C1237" s="1" t="s">
        <v>2233</v>
      </c>
      <c r="D1237" s="1" t="s">
        <v>2234</v>
      </c>
      <c r="E1237" s="7">
        <v>6</v>
      </c>
      <c r="F1237" s="24"/>
    </row>
    <row r="1238" spans="1:6" ht="18.75" customHeight="1" outlineLevel="1" x14ac:dyDescent="0.25">
      <c r="A1238" s="13">
        <v>1154</v>
      </c>
      <c r="B1238" s="13" t="s">
        <v>731</v>
      </c>
      <c r="C1238" s="2" t="s">
        <v>2235</v>
      </c>
      <c r="D1238" s="2" t="s">
        <v>2236</v>
      </c>
      <c r="E1238" s="4">
        <v>6</v>
      </c>
      <c r="F1238" s="23"/>
    </row>
    <row r="1239" spans="1:6" ht="18.75" customHeight="1" outlineLevel="1" x14ac:dyDescent="0.25">
      <c r="A1239" s="15">
        <v>1155</v>
      </c>
      <c r="B1239" s="15" t="s">
        <v>731</v>
      </c>
      <c r="C1239" s="1" t="s">
        <v>2237</v>
      </c>
      <c r="D1239" s="1" t="s">
        <v>2238</v>
      </c>
      <c r="E1239" s="7">
        <v>5</v>
      </c>
      <c r="F1239" s="24"/>
    </row>
    <row r="1240" spans="1:6" ht="18.75" customHeight="1" outlineLevel="1" x14ac:dyDescent="0.25">
      <c r="A1240" s="13">
        <v>1156</v>
      </c>
      <c r="B1240" s="13" t="s">
        <v>731</v>
      </c>
      <c r="C1240" s="2" t="s">
        <v>2239</v>
      </c>
      <c r="D1240" s="2" t="s">
        <v>2240</v>
      </c>
      <c r="E1240" s="4">
        <v>8</v>
      </c>
      <c r="F1240" s="23"/>
    </row>
    <row r="1241" spans="1:6" ht="18.75" customHeight="1" outlineLevel="1" x14ac:dyDescent="0.25">
      <c r="A1241" s="15">
        <v>1157</v>
      </c>
      <c r="B1241" s="15" t="s">
        <v>731</v>
      </c>
      <c r="C1241" s="1" t="s">
        <v>2241</v>
      </c>
      <c r="D1241" s="1" t="s">
        <v>2242</v>
      </c>
      <c r="E1241" s="7">
        <v>4</v>
      </c>
      <c r="F1241" s="24"/>
    </row>
    <row r="1242" spans="1:6" ht="18.75" customHeight="1" outlineLevel="1" x14ac:dyDescent="0.25">
      <c r="A1242" s="13">
        <v>1158</v>
      </c>
      <c r="B1242" s="13" t="s">
        <v>731</v>
      </c>
      <c r="C1242" s="2" t="s">
        <v>2243</v>
      </c>
      <c r="D1242" s="2" t="s">
        <v>1034</v>
      </c>
      <c r="E1242" s="4">
        <v>4</v>
      </c>
      <c r="F1242" s="23"/>
    </row>
    <row r="1243" spans="1:6" ht="18.75" customHeight="1" outlineLevel="1" x14ac:dyDescent="0.25">
      <c r="A1243" s="15">
        <v>1159</v>
      </c>
      <c r="B1243" s="15" t="s">
        <v>731</v>
      </c>
      <c r="C1243" s="1" t="s">
        <v>2244</v>
      </c>
      <c r="D1243" s="1" t="s">
        <v>2245</v>
      </c>
      <c r="E1243" s="7">
        <v>7</v>
      </c>
      <c r="F1243" s="24"/>
    </row>
    <row r="1244" spans="1:6" ht="18.75" customHeight="1" outlineLevel="1" x14ac:dyDescent="0.25">
      <c r="A1244" s="13">
        <v>1160</v>
      </c>
      <c r="B1244" s="13" t="s">
        <v>731</v>
      </c>
      <c r="C1244" s="2" t="s">
        <v>2246</v>
      </c>
      <c r="D1244" s="2" t="s">
        <v>2247</v>
      </c>
      <c r="E1244" s="4">
        <v>8</v>
      </c>
      <c r="F1244" s="23"/>
    </row>
    <row r="1245" spans="1:6" ht="18.75" customHeight="1" outlineLevel="1" x14ac:dyDescent="0.25">
      <c r="A1245" s="15">
        <v>1161</v>
      </c>
      <c r="B1245" s="15" t="s">
        <v>731</v>
      </c>
      <c r="C1245" s="1" t="s">
        <v>2248</v>
      </c>
      <c r="D1245" s="1" t="s">
        <v>2249</v>
      </c>
      <c r="E1245" s="7">
        <v>5</v>
      </c>
      <c r="F1245" s="24"/>
    </row>
    <row r="1246" spans="1:6" ht="18.75" customHeight="1" outlineLevel="1" x14ac:dyDescent="0.25">
      <c r="A1246" s="13">
        <v>1162</v>
      </c>
      <c r="B1246" s="13" t="s">
        <v>731</v>
      </c>
      <c r="C1246" s="2" t="s">
        <v>2250</v>
      </c>
      <c r="D1246" s="2" t="s">
        <v>2251</v>
      </c>
      <c r="E1246" s="4">
        <v>4</v>
      </c>
      <c r="F1246" s="23"/>
    </row>
    <row r="1247" spans="1:6" ht="18.75" customHeight="1" outlineLevel="1" x14ac:dyDescent="0.25">
      <c r="A1247" s="15">
        <v>1163</v>
      </c>
      <c r="B1247" s="15" t="s">
        <v>731</v>
      </c>
      <c r="C1247" s="1" t="s">
        <v>2252</v>
      </c>
      <c r="D1247" s="1" t="s">
        <v>2253</v>
      </c>
      <c r="E1247" s="7">
        <v>5</v>
      </c>
      <c r="F1247" s="24"/>
    </row>
    <row r="1248" spans="1:6" ht="18.75" customHeight="1" outlineLevel="1" x14ac:dyDescent="0.25">
      <c r="A1248" s="13">
        <v>1164</v>
      </c>
      <c r="B1248" s="13" t="s">
        <v>731</v>
      </c>
      <c r="C1248" s="2" t="s">
        <v>2254</v>
      </c>
      <c r="D1248" s="2" t="s">
        <v>2255</v>
      </c>
      <c r="E1248" s="4">
        <v>6</v>
      </c>
      <c r="F1248" s="23"/>
    </row>
    <row r="1249" spans="1:6" ht="18.75" customHeight="1" outlineLevel="1" x14ac:dyDescent="0.25">
      <c r="A1249" s="15">
        <v>1165</v>
      </c>
      <c r="B1249" s="15" t="s">
        <v>731</v>
      </c>
      <c r="C1249" s="1" t="s">
        <v>2256</v>
      </c>
      <c r="D1249" s="1" t="s">
        <v>2257</v>
      </c>
      <c r="E1249" s="7">
        <v>6</v>
      </c>
      <c r="F1249" s="24"/>
    </row>
    <row r="1250" spans="1:6" ht="18.75" customHeight="1" outlineLevel="1" x14ac:dyDescent="0.25">
      <c r="A1250" s="13">
        <v>1166</v>
      </c>
      <c r="B1250" s="13" t="s">
        <v>731</v>
      </c>
      <c r="C1250" s="2" t="s">
        <v>2258</v>
      </c>
      <c r="D1250" s="2" t="s">
        <v>2259</v>
      </c>
      <c r="E1250" s="4">
        <v>5</v>
      </c>
      <c r="F1250" s="23"/>
    </row>
    <row r="1251" spans="1:6" ht="18.75" customHeight="1" outlineLevel="1" x14ac:dyDescent="0.25">
      <c r="A1251" s="15">
        <v>1167</v>
      </c>
      <c r="B1251" s="15" t="s">
        <v>731</v>
      </c>
      <c r="C1251" s="1" t="s">
        <v>2260</v>
      </c>
      <c r="D1251" s="1" t="s">
        <v>2261</v>
      </c>
      <c r="E1251" s="7">
        <v>7</v>
      </c>
      <c r="F1251" s="24"/>
    </row>
    <row r="1252" spans="1:6" ht="18.75" customHeight="1" outlineLevel="1" x14ac:dyDescent="0.25">
      <c r="A1252" s="13">
        <v>1168</v>
      </c>
      <c r="B1252" s="13" t="s">
        <v>731</v>
      </c>
      <c r="C1252" s="2" t="s">
        <v>2262</v>
      </c>
      <c r="D1252" s="2" t="s">
        <v>2263</v>
      </c>
      <c r="E1252" s="4">
        <v>6</v>
      </c>
      <c r="F1252" s="23"/>
    </row>
    <row r="1253" spans="1:6" ht="18.75" customHeight="1" outlineLevel="1" x14ac:dyDescent="0.25">
      <c r="A1253" s="15">
        <v>1169</v>
      </c>
      <c r="B1253" s="15" t="s">
        <v>731</v>
      </c>
      <c r="C1253" s="1" t="s">
        <v>2264</v>
      </c>
      <c r="D1253" s="1" t="s">
        <v>2265</v>
      </c>
      <c r="E1253" s="7">
        <v>5</v>
      </c>
      <c r="F1253" s="24"/>
    </row>
    <row r="1254" spans="1:6" ht="21.75" customHeight="1" x14ac:dyDescent="0.25">
      <c r="A1254" s="47" t="s">
        <v>2266</v>
      </c>
      <c r="B1254" s="47"/>
      <c r="C1254" s="47"/>
      <c r="D1254" s="20">
        <f>COUNT(A1255:A1267)</f>
        <v>13</v>
      </c>
      <c r="E1254" s="21">
        <f>SUM(E1255:E1267)</f>
        <v>98</v>
      </c>
      <c r="F1254" s="22"/>
    </row>
    <row r="1255" spans="1:6" ht="18.75" customHeight="1" outlineLevel="1" x14ac:dyDescent="0.25">
      <c r="A1255" s="13">
        <v>1170</v>
      </c>
      <c r="B1255" s="13" t="s">
        <v>731</v>
      </c>
      <c r="C1255" s="2" t="s">
        <v>2267</v>
      </c>
      <c r="D1255" s="2" t="s">
        <v>2268</v>
      </c>
      <c r="E1255" s="4">
        <v>7</v>
      </c>
      <c r="F1255" s="23"/>
    </row>
    <row r="1256" spans="1:6" ht="18.75" customHeight="1" outlineLevel="1" x14ac:dyDescent="0.25">
      <c r="A1256" s="15">
        <v>1171</v>
      </c>
      <c r="B1256" s="15" t="s">
        <v>731</v>
      </c>
      <c r="C1256" s="1" t="s">
        <v>2269</v>
      </c>
      <c r="D1256" s="1" t="s">
        <v>2270</v>
      </c>
      <c r="E1256" s="7">
        <v>5</v>
      </c>
      <c r="F1256" s="24"/>
    </row>
    <row r="1257" spans="1:6" ht="18.75" customHeight="1" outlineLevel="1" x14ac:dyDescent="0.25">
      <c r="A1257" s="13">
        <v>1172</v>
      </c>
      <c r="B1257" s="13" t="s">
        <v>731</v>
      </c>
      <c r="C1257" s="2" t="s">
        <v>2271</v>
      </c>
      <c r="D1257" s="2" t="s">
        <v>2272</v>
      </c>
      <c r="E1257" s="4">
        <v>5</v>
      </c>
      <c r="F1257" s="23"/>
    </row>
    <row r="1258" spans="1:6" ht="18.75" customHeight="1" outlineLevel="1" x14ac:dyDescent="0.25">
      <c r="A1258" s="15">
        <v>1173</v>
      </c>
      <c r="B1258" s="15" t="s">
        <v>731</v>
      </c>
      <c r="C1258" s="1" t="s">
        <v>2273</v>
      </c>
      <c r="D1258" s="1" t="s">
        <v>2274</v>
      </c>
      <c r="E1258" s="7">
        <v>9</v>
      </c>
      <c r="F1258" s="24"/>
    </row>
    <row r="1259" spans="1:6" ht="18.75" customHeight="1" outlineLevel="1" x14ac:dyDescent="0.25">
      <c r="A1259" s="13">
        <v>1174</v>
      </c>
      <c r="B1259" s="13" t="s">
        <v>731</v>
      </c>
      <c r="C1259" s="2" t="s">
        <v>2275</v>
      </c>
      <c r="D1259" s="2" t="s">
        <v>2276</v>
      </c>
      <c r="E1259" s="4">
        <v>5</v>
      </c>
      <c r="F1259" s="23"/>
    </row>
    <row r="1260" spans="1:6" ht="18.75" customHeight="1" outlineLevel="1" x14ac:dyDescent="0.25">
      <c r="A1260" s="15">
        <v>1175</v>
      </c>
      <c r="B1260" s="15" t="s">
        <v>731</v>
      </c>
      <c r="C1260" s="1" t="s">
        <v>2277</v>
      </c>
      <c r="D1260" s="1" t="s">
        <v>2278</v>
      </c>
      <c r="E1260" s="7">
        <v>10</v>
      </c>
      <c r="F1260" s="24"/>
    </row>
    <row r="1261" spans="1:6" ht="18.75" customHeight="1" outlineLevel="1" x14ac:dyDescent="0.25">
      <c r="A1261" s="13">
        <v>1176</v>
      </c>
      <c r="B1261" s="13" t="s">
        <v>731</v>
      </c>
      <c r="C1261" s="2" t="s">
        <v>2279</v>
      </c>
      <c r="D1261" s="2" t="s">
        <v>2280</v>
      </c>
      <c r="E1261" s="4">
        <v>8</v>
      </c>
      <c r="F1261" s="23"/>
    </row>
    <row r="1262" spans="1:6" ht="18.75" customHeight="1" outlineLevel="1" x14ac:dyDescent="0.25">
      <c r="A1262" s="15">
        <v>1177</v>
      </c>
      <c r="B1262" s="15" t="s">
        <v>731</v>
      </c>
      <c r="C1262" s="1" t="s">
        <v>2281</v>
      </c>
      <c r="D1262" s="1" t="s">
        <v>2282</v>
      </c>
      <c r="E1262" s="7">
        <v>9</v>
      </c>
      <c r="F1262" s="24"/>
    </row>
    <row r="1263" spans="1:6" ht="18.75" customHeight="1" outlineLevel="1" x14ac:dyDescent="0.25">
      <c r="A1263" s="13">
        <v>1178</v>
      </c>
      <c r="B1263" s="13" t="s">
        <v>731</v>
      </c>
      <c r="C1263" s="2" t="s">
        <v>1725</v>
      </c>
      <c r="D1263" s="2" t="s">
        <v>2283</v>
      </c>
      <c r="E1263" s="4">
        <v>10</v>
      </c>
      <c r="F1263" s="23"/>
    </row>
    <row r="1264" spans="1:6" ht="18.75" customHeight="1" outlineLevel="1" x14ac:dyDescent="0.25">
      <c r="A1264" s="15">
        <v>1179</v>
      </c>
      <c r="B1264" s="15" t="s">
        <v>731</v>
      </c>
      <c r="C1264" s="1" t="s">
        <v>1351</v>
      </c>
      <c r="D1264" s="1" t="s">
        <v>2284</v>
      </c>
      <c r="E1264" s="7">
        <v>5</v>
      </c>
      <c r="F1264" s="24"/>
    </row>
    <row r="1265" spans="1:6" ht="18.75" customHeight="1" outlineLevel="1" x14ac:dyDescent="0.25">
      <c r="A1265" s="13">
        <v>1180</v>
      </c>
      <c r="B1265" s="13" t="s">
        <v>731</v>
      </c>
      <c r="C1265" s="2" t="s">
        <v>2285</v>
      </c>
      <c r="D1265" s="2" t="s">
        <v>2286</v>
      </c>
      <c r="E1265" s="4">
        <v>10</v>
      </c>
      <c r="F1265" s="23"/>
    </row>
    <row r="1266" spans="1:6" ht="18.75" customHeight="1" outlineLevel="1" x14ac:dyDescent="0.25">
      <c r="A1266" s="15">
        <v>1181</v>
      </c>
      <c r="B1266" s="15" t="s">
        <v>731</v>
      </c>
      <c r="C1266" s="1" t="s">
        <v>2287</v>
      </c>
      <c r="D1266" s="1" t="s">
        <v>2288</v>
      </c>
      <c r="E1266" s="7">
        <v>5</v>
      </c>
      <c r="F1266" s="24"/>
    </row>
    <row r="1267" spans="1:6" ht="18.75" customHeight="1" outlineLevel="1" x14ac:dyDescent="0.25">
      <c r="A1267" s="13">
        <v>1182</v>
      </c>
      <c r="B1267" s="13" t="s">
        <v>731</v>
      </c>
      <c r="C1267" s="2" t="s">
        <v>2289</v>
      </c>
      <c r="D1267" s="2" t="s">
        <v>2290</v>
      </c>
      <c r="E1267" s="4">
        <v>10</v>
      </c>
      <c r="F1267" s="23"/>
    </row>
    <row r="1268" spans="1:6" ht="21.75" customHeight="1" x14ac:dyDescent="0.25">
      <c r="A1268" s="47" t="s">
        <v>2291</v>
      </c>
      <c r="B1268" s="47"/>
      <c r="C1268" s="47"/>
      <c r="D1268" s="20">
        <f>COUNT(A1269:A1283)</f>
        <v>15</v>
      </c>
      <c r="E1268" s="21">
        <f>SUM(E1269:E1283)</f>
        <v>75</v>
      </c>
      <c r="F1268" s="22"/>
    </row>
    <row r="1269" spans="1:6" ht="18.75" customHeight="1" outlineLevel="1" x14ac:dyDescent="0.25">
      <c r="A1269" s="13">
        <v>1183</v>
      </c>
      <c r="B1269" s="13" t="s">
        <v>731</v>
      </c>
      <c r="C1269" s="2" t="s">
        <v>2292</v>
      </c>
      <c r="D1269" s="2" t="s">
        <v>2293</v>
      </c>
      <c r="E1269" s="4">
        <v>5</v>
      </c>
      <c r="F1269" s="23" t="s">
        <v>2294</v>
      </c>
    </row>
    <row r="1270" spans="1:6" ht="18.75" customHeight="1" outlineLevel="1" x14ac:dyDescent="0.25">
      <c r="A1270" s="15">
        <v>1184</v>
      </c>
      <c r="B1270" s="15" t="s">
        <v>731</v>
      </c>
      <c r="C1270" s="1" t="s">
        <v>2295</v>
      </c>
      <c r="D1270" s="1" t="s">
        <v>2296</v>
      </c>
      <c r="E1270" s="7">
        <v>5</v>
      </c>
      <c r="F1270" s="24"/>
    </row>
    <row r="1271" spans="1:6" ht="18.75" customHeight="1" outlineLevel="1" x14ac:dyDescent="0.25">
      <c r="A1271" s="13">
        <v>1185</v>
      </c>
      <c r="B1271" s="13" t="s">
        <v>731</v>
      </c>
      <c r="C1271" s="2" t="s">
        <v>2297</v>
      </c>
      <c r="D1271" s="2" t="s">
        <v>2298</v>
      </c>
      <c r="E1271" s="4">
        <v>5</v>
      </c>
      <c r="F1271" s="23"/>
    </row>
    <row r="1272" spans="1:6" ht="18.75" customHeight="1" outlineLevel="1" x14ac:dyDescent="0.25">
      <c r="A1272" s="15">
        <v>1186</v>
      </c>
      <c r="B1272" s="15" t="s">
        <v>731</v>
      </c>
      <c r="C1272" s="1" t="s">
        <v>2299</v>
      </c>
      <c r="D1272" s="1" t="s">
        <v>1616</v>
      </c>
      <c r="E1272" s="7">
        <v>5</v>
      </c>
      <c r="F1272" s="24"/>
    </row>
    <row r="1273" spans="1:6" ht="18.75" customHeight="1" outlineLevel="1" x14ac:dyDescent="0.25">
      <c r="A1273" s="13">
        <v>1187</v>
      </c>
      <c r="B1273" s="13" t="s">
        <v>731</v>
      </c>
      <c r="C1273" s="2" t="s">
        <v>2300</v>
      </c>
      <c r="D1273" s="2" t="s">
        <v>2301</v>
      </c>
      <c r="E1273" s="4">
        <v>5</v>
      </c>
      <c r="F1273" s="23"/>
    </row>
    <row r="1274" spans="1:6" ht="18.75" customHeight="1" outlineLevel="1" x14ac:dyDescent="0.25">
      <c r="A1274" s="15">
        <v>1188</v>
      </c>
      <c r="B1274" s="15" t="s">
        <v>731</v>
      </c>
      <c r="C1274" s="1" t="s">
        <v>2302</v>
      </c>
      <c r="D1274" s="1" t="s">
        <v>465</v>
      </c>
      <c r="E1274" s="7">
        <v>5</v>
      </c>
      <c r="F1274" s="24"/>
    </row>
    <row r="1275" spans="1:6" ht="18.75" customHeight="1" outlineLevel="1" x14ac:dyDescent="0.25">
      <c r="A1275" s="13">
        <v>1189</v>
      </c>
      <c r="B1275" s="13" t="s">
        <v>731</v>
      </c>
      <c r="C1275" s="2" t="s">
        <v>2303</v>
      </c>
      <c r="D1275" s="2" t="s">
        <v>2304</v>
      </c>
      <c r="E1275" s="4">
        <v>5</v>
      </c>
      <c r="F1275" s="23"/>
    </row>
    <row r="1276" spans="1:6" ht="18.75" customHeight="1" outlineLevel="1" x14ac:dyDescent="0.25">
      <c r="A1276" s="15">
        <v>1190</v>
      </c>
      <c r="B1276" s="15" t="s">
        <v>731</v>
      </c>
      <c r="C1276" s="1" t="s">
        <v>2305</v>
      </c>
      <c r="D1276" s="1" t="s">
        <v>2306</v>
      </c>
      <c r="E1276" s="7">
        <v>5</v>
      </c>
      <c r="F1276" s="24"/>
    </row>
    <row r="1277" spans="1:6" ht="18.75" customHeight="1" outlineLevel="1" x14ac:dyDescent="0.25">
      <c r="A1277" s="13">
        <v>1191</v>
      </c>
      <c r="B1277" s="13" t="s">
        <v>731</v>
      </c>
      <c r="C1277" s="2" t="s">
        <v>2307</v>
      </c>
      <c r="D1277" s="2" t="s">
        <v>2308</v>
      </c>
      <c r="E1277" s="4">
        <v>5</v>
      </c>
      <c r="F1277" s="23"/>
    </row>
    <row r="1278" spans="1:6" ht="18.75" customHeight="1" outlineLevel="1" x14ac:dyDescent="0.25">
      <c r="A1278" s="15">
        <v>1192</v>
      </c>
      <c r="B1278" s="15" t="s">
        <v>731</v>
      </c>
      <c r="C1278" s="1" t="s">
        <v>2309</v>
      </c>
      <c r="D1278" s="1" t="s">
        <v>2310</v>
      </c>
      <c r="E1278" s="7">
        <v>5</v>
      </c>
      <c r="F1278" s="24"/>
    </row>
    <row r="1279" spans="1:6" ht="18.75" customHeight="1" outlineLevel="1" x14ac:dyDescent="0.25">
      <c r="A1279" s="13">
        <v>1193</v>
      </c>
      <c r="B1279" s="13" t="s">
        <v>731</v>
      </c>
      <c r="C1279" s="2" t="s">
        <v>2311</v>
      </c>
      <c r="D1279" s="2" t="s">
        <v>2312</v>
      </c>
      <c r="E1279" s="4">
        <v>5</v>
      </c>
      <c r="F1279" s="23"/>
    </row>
    <row r="1280" spans="1:6" ht="18.75" customHeight="1" outlineLevel="1" x14ac:dyDescent="0.25">
      <c r="A1280" s="15">
        <v>1194</v>
      </c>
      <c r="B1280" s="15" t="s">
        <v>731</v>
      </c>
      <c r="C1280" s="1" t="s">
        <v>2313</v>
      </c>
      <c r="D1280" s="1" t="s">
        <v>2314</v>
      </c>
      <c r="E1280" s="7">
        <v>5</v>
      </c>
      <c r="F1280" s="24"/>
    </row>
    <row r="1281" spans="1:6" ht="18.75" customHeight="1" outlineLevel="1" x14ac:dyDescent="0.25">
      <c r="A1281" s="13">
        <v>1195</v>
      </c>
      <c r="B1281" s="13" t="s">
        <v>731</v>
      </c>
      <c r="C1281" s="2" t="s">
        <v>2315</v>
      </c>
      <c r="D1281" s="2" t="s">
        <v>2316</v>
      </c>
      <c r="E1281" s="4">
        <v>5</v>
      </c>
      <c r="F1281" s="23"/>
    </row>
    <row r="1282" spans="1:6" ht="18.75" customHeight="1" outlineLevel="1" x14ac:dyDescent="0.25">
      <c r="A1282" s="15">
        <v>1196</v>
      </c>
      <c r="B1282" s="15" t="s">
        <v>731</v>
      </c>
      <c r="C1282" s="1" t="s">
        <v>1379</v>
      </c>
      <c r="D1282" s="1" t="s">
        <v>2317</v>
      </c>
      <c r="E1282" s="7">
        <v>5</v>
      </c>
      <c r="F1282" s="24"/>
    </row>
    <row r="1283" spans="1:6" ht="18.75" customHeight="1" outlineLevel="1" x14ac:dyDescent="0.25">
      <c r="A1283" s="13">
        <v>1197</v>
      </c>
      <c r="B1283" s="13" t="s">
        <v>731</v>
      </c>
      <c r="C1283" s="2" t="s">
        <v>2318</v>
      </c>
      <c r="D1283" s="2" t="s">
        <v>2319</v>
      </c>
      <c r="E1283" s="4">
        <v>5</v>
      </c>
      <c r="F1283" s="23"/>
    </row>
    <row r="1284" spans="1:6" ht="21.75" customHeight="1" x14ac:dyDescent="0.25">
      <c r="A1284" s="47" t="s">
        <v>2320</v>
      </c>
      <c r="B1284" s="47"/>
      <c r="C1284" s="47"/>
      <c r="D1284" s="20">
        <f>COUNT(A1285:A1307)</f>
        <v>23</v>
      </c>
      <c r="E1284" s="21">
        <f>SUM(E1285:E1307)</f>
        <v>121</v>
      </c>
      <c r="F1284" s="22"/>
    </row>
    <row r="1285" spans="1:6" ht="18.75" customHeight="1" outlineLevel="1" x14ac:dyDescent="0.25">
      <c r="A1285" s="13">
        <v>1198</v>
      </c>
      <c r="B1285" s="13" t="s">
        <v>731</v>
      </c>
      <c r="C1285" s="2" t="s">
        <v>2321</v>
      </c>
      <c r="D1285" s="2" t="s">
        <v>2322</v>
      </c>
      <c r="E1285" s="4">
        <v>5</v>
      </c>
      <c r="F1285" s="23"/>
    </row>
    <row r="1286" spans="1:6" ht="18.75" customHeight="1" outlineLevel="1" x14ac:dyDescent="0.25">
      <c r="A1286" s="15">
        <v>1199</v>
      </c>
      <c r="B1286" s="15" t="s">
        <v>731</v>
      </c>
      <c r="C1286" s="1" t="s">
        <v>2323</v>
      </c>
      <c r="D1286" s="1" t="s">
        <v>2324</v>
      </c>
      <c r="E1286" s="7">
        <v>6</v>
      </c>
      <c r="F1286" s="24"/>
    </row>
    <row r="1287" spans="1:6" ht="18.75" customHeight="1" outlineLevel="1" x14ac:dyDescent="0.25">
      <c r="A1287" s="13">
        <v>1200</v>
      </c>
      <c r="B1287" s="13" t="s">
        <v>731</v>
      </c>
      <c r="C1287" s="2" t="s">
        <v>1121</v>
      </c>
      <c r="D1287" s="2" t="s">
        <v>2325</v>
      </c>
      <c r="E1287" s="4">
        <v>6</v>
      </c>
      <c r="F1287" s="23"/>
    </row>
    <row r="1288" spans="1:6" ht="18.75" customHeight="1" outlineLevel="1" x14ac:dyDescent="0.25">
      <c r="A1288" s="15">
        <v>1201</v>
      </c>
      <c r="B1288" s="15" t="s">
        <v>731</v>
      </c>
      <c r="C1288" s="1" t="s">
        <v>2326</v>
      </c>
      <c r="D1288" s="1" t="s">
        <v>2327</v>
      </c>
      <c r="E1288" s="7">
        <v>6</v>
      </c>
      <c r="F1288" s="24"/>
    </row>
    <row r="1289" spans="1:6" ht="18.75" customHeight="1" outlineLevel="1" x14ac:dyDescent="0.25">
      <c r="A1289" s="13">
        <v>1202</v>
      </c>
      <c r="B1289" s="13" t="s">
        <v>731</v>
      </c>
      <c r="C1289" s="2" t="s">
        <v>2328</v>
      </c>
      <c r="D1289" s="2" t="s">
        <v>2329</v>
      </c>
      <c r="E1289" s="4">
        <v>6</v>
      </c>
      <c r="F1289" s="23"/>
    </row>
    <row r="1290" spans="1:6" ht="18.75" customHeight="1" outlineLevel="1" x14ac:dyDescent="0.25">
      <c r="A1290" s="15">
        <v>1203</v>
      </c>
      <c r="B1290" s="15" t="s">
        <v>731</v>
      </c>
      <c r="C1290" s="1" t="s">
        <v>1000</v>
      </c>
      <c r="D1290" s="1" t="s">
        <v>2330</v>
      </c>
      <c r="E1290" s="7">
        <v>5</v>
      </c>
      <c r="F1290" s="24"/>
    </row>
    <row r="1291" spans="1:6" ht="18.75" customHeight="1" outlineLevel="1" x14ac:dyDescent="0.25">
      <c r="A1291" s="13">
        <v>1204</v>
      </c>
      <c r="B1291" s="13" t="s">
        <v>731</v>
      </c>
      <c r="C1291" s="2" t="s">
        <v>2331</v>
      </c>
      <c r="D1291" s="2" t="s">
        <v>2332</v>
      </c>
      <c r="E1291" s="4">
        <v>6</v>
      </c>
      <c r="F1291" s="23"/>
    </row>
    <row r="1292" spans="1:6" ht="18.75" customHeight="1" outlineLevel="1" x14ac:dyDescent="0.25">
      <c r="A1292" s="15">
        <v>1205</v>
      </c>
      <c r="B1292" s="15" t="s">
        <v>731</v>
      </c>
      <c r="C1292" s="1" t="s">
        <v>2333</v>
      </c>
      <c r="D1292" s="1" t="s">
        <v>162</v>
      </c>
      <c r="E1292" s="7">
        <v>5</v>
      </c>
      <c r="F1292" s="24"/>
    </row>
    <row r="1293" spans="1:6" ht="18.75" customHeight="1" outlineLevel="1" x14ac:dyDescent="0.25">
      <c r="A1293" s="13">
        <v>1206</v>
      </c>
      <c r="B1293" s="13" t="s">
        <v>731</v>
      </c>
      <c r="C1293" s="2" t="s">
        <v>2334</v>
      </c>
      <c r="D1293" s="2" t="s">
        <v>2335</v>
      </c>
      <c r="E1293" s="4">
        <v>5</v>
      </c>
      <c r="F1293" s="23"/>
    </row>
    <row r="1294" spans="1:6" ht="18.75" customHeight="1" outlineLevel="1" x14ac:dyDescent="0.25">
      <c r="A1294" s="15">
        <v>1207</v>
      </c>
      <c r="B1294" s="15" t="s">
        <v>731</v>
      </c>
      <c r="C1294" s="1" t="s">
        <v>2336</v>
      </c>
      <c r="D1294" s="1" t="s">
        <v>2337</v>
      </c>
      <c r="E1294" s="7">
        <v>5</v>
      </c>
      <c r="F1294" s="24"/>
    </row>
    <row r="1295" spans="1:6" ht="18.75" customHeight="1" outlineLevel="1" x14ac:dyDescent="0.25">
      <c r="A1295" s="13">
        <v>1208</v>
      </c>
      <c r="B1295" s="13" t="s">
        <v>731</v>
      </c>
      <c r="C1295" s="2" t="s">
        <v>2338</v>
      </c>
      <c r="D1295" s="2" t="s">
        <v>1364</v>
      </c>
      <c r="E1295" s="4">
        <v>5</v>
      </c>
      <c r="F1295" s="23"/>
    </row>
    <row r="1296" spans="1:6" ht="18.75" customHeight="1" outlineLevel="1" x14ac:dyDescent="0.25">
      <c r="A1296" s="15">
        <v>1209</v>
      </c>
      <c r="B1296" s="15" t="s">
        <v>731</v>
      </c>
      <c r="C1296" s="1" t="s">
        <v>2339</v>
      </c>
      <c r="D1296" s="1" t="s">
        <v>2340</v>
      </c>
      <c r="E1296" s="7">
        <v>5</v>
      </c>
      <c r="F1296" s="24"/>
    </row>
    <row r="1297" spans="1:6" ht="18.75" customHeight="1" outlineLevel="1" x14ac:dyDescent="0.25">
      <c r="A1297" s="13">
        <v>1210</v>
      </c>
      <c r="B1297" s="13" t="s">
        <v>731</v>
      </c>
      <c r="C1297" s="2" t="s">
        <v>2341</v>
      </c>
      <c r="D1297" s="2" t="s">
        <v>2342</v>
      </c>
      <c r="E1297" s="4">
        <v>5</v>
      </c>
      <c r="F1297" s="23"/>
    </row>
    <row r="1298" spans="1:6" ht="18.75" customHeight="1" outlineLevel="1" x14ac:dyDescent="0.25">
      <c r="A1298" s="15">
        <v>1211</v>
      </c>
      <c r="B1298" s="15" t="s">
        <v>731</v>
      </c>
      <c r="C1298" s="1" t="s">
        <v>2076</v>
      </c>
      <c r="D1298" s="1" t="s">
        <v>665</v>
      </c>
      <c r="E1298" s="7">
        <v>5</v>
      </c>
      <c r="F1298" s="24"/>
    </row>
    <row r="1299" spans="1:6" ht="18.75" customHeight="1" outlineLevel="1" x14ac:dyDescent="0.25">
      <c r="A1299" s="13">
        <v>1212</v>
      </c>
      <c r="B1299" s="13" t="s">
        <v>731</v>
      </c>
      <c r="C1299" s="2" t="s">
        <v>2343</v>
      </c>
      <c r="D1299" s="2" t="s">
        <v>2344</v>
      </c>
      <c r="E1299" s="4">
        <v>5</v>
      </c>
      <c r="F1299" s="23"/>
    </row>
    <row r="1300" spans="1:6" ht="18.75" customHeight="1" outlineLevel="1" x14ac:dyDescent="0.25">
      <c r="A1300" s="15">
        <v>1213</v>
      </c>
      <c r="B1300" s="15" t="s">
        <v>731</v>
      </c>
      <c r="C1300" s="1" t="s">
        <v>2345</v>
      </c>
      <c r="D1300" s="1" t="s">
        <v>2346</v>
      </c>
      <c r="E1300" s="7">
        <v>5</v>
      </c>
      <c r="F1300" s="24"/>
    </row>
    <row r="1301" spans="1:6" ht="18.75" customHeight="1" outlineLevel="1" x14ac:dyDescent="0.25">
      <c r="A1301" s="13">
        <v>1214</v>
      </c>
      <c r="B1301" s="13" t="s">
        <v>731</v>
      </c>
      <c r="C1301" s="2" t="s">
        <v>2347</v>
      </c>
      <c r="D1301" s="2" t="s">
        <v>2348</v>
      </c>
      <c r="E1301" s="4">
        <v>5</v>
      </c>
      <c r="F1301" s="23"/>
    </row>
    <row r="1302" spans="1:6" ht="18.75" customHeight="1" outlineLevel="1" x14ac:dyDescent="0.25">
      <c r="A1302" s="15">
        <v>1215</v>
      </c>
      <c r="B1302" s="15" t="s">
        <v>731</v>
      </c>
      <c r="C1302" s="1" t="s">
        <v>2349</v>
      </c>
      <c r="D1302" s="1" t="s">
        <v>2350</v>
      </c>
      <c r="E1302" s="7">
        <v>5</v>
      </c>
      <c r="F1302" s="24"/>
    </row>
    <row r="1303" spans="1:6" ht="18.75" customHeight="1" outlineLevel="1" x14ac:dyDescent="0.25">
      <c r="A1303" s="13">
        <v>1216</v>
      </c>
      <c r="B1303" s="13" t="s">
        <v>731</v>
      </c>
      <c r="C1303" s="2" t="s">
        <v>2351</v>
      </c>
      <c r="D1303" s="2" t="s">
        <v>1765</v>
      </c>
      <c r="E1303" s="4">
        <v>5</v>
      </c>
      <c r="F1303" s="23"/>
    </row>
    <row r="1304" spans="1:6" ht="18.75" customHeight="1" outlineLevel="1" x14ac:dyDescent="0.25">
      <c r="A1304" s="15">
        <v>1217</v>
      </c>
      <c r="B1304" s="15" t="s">
        <v>731</v>
      </c>
      <c r="C1304" s="1" t="s">
        <v>2352</v>
      </c>
      <c r="D1304" s="1" t="s">
        <v>2353</v>
      </c>
      <c r="E1304" s="7">
        <v>5</v>
      </c>
      <c r="F1304" s="24"/>
    </row>
    <row r="1305" spans="1:6" ht="18.75" customHeight="1" outlineLevel="1" x14ac:dyDescent="0.25">
      <c r="A1305" s="13">
        <v>1218</v>
      </c>
      <c r="B1305" s="13" t="s">
        <v>731</v>
      </c>
      <c r="C1305" s="2" t="s">
        <v>2354</v>
      </c>
      <c r="D1305" s="2" t="s">
        <v>2355</v>
      </c>
      <c r="E1305" s="4">
        <v>5</v>
      </c>
      <c r="F1305" s="23"/>
    </row>
    <row r="1306" spans="1:6" ht="18.75" customHeight="1" outlineLevel="1" x14ac:dyDescent="0.25">
      <c r="A1306" s="15">
        <v>1219</v>
      </c>
      <c r="B1306" s="15" t="s">
        <v>731</v>
      </c>
      <c r="C1306" s="1" t="s">
        <v>2356</v>
      </c>
      <c r="D1306" s="1" t="s">
        <v>2357</v>
      </c>
      <c r="E1306" s="7">
        <v>5</v>
      </c>
      <c r="F1306" s="24"/>
    </row>
    <row r="1307" spans="1:6" ht="18.75" customHeight="1" outlineLevel="1" x14ac:dyDescent="0.25">
      <c r="A1307" s="13">
        <v>1220</v>
      </c>
      <c r="B1307" s="13" t="s">
        <v>731</v>
      </c>
      <c r="C1307" s="2" t="s">
        <v>2358</v>
      </c>
      <c r="D1307" s="2" t="s">
        <v>2359</v>
      </c>
      <c r="E1307" s="4">
        <v>6</v>
      </c>
      <c r="F1307" s="23"/>
    </row>
    <row r="1308" spans="1:6" ht="21.75" customHeight="1" x14ac:dyDescent="0.25">
      <c r="A1308" s="47" t="s">
        <v>2360</v>
      </c>
      <c r="B1308" s="47"/>
      <c r="C1308" s="47"/>
      <c r="D1308" s="20">
        <f>COUNT(A1309:A1323)</f>
        <v>15</v>
      </c>
      <c r="E1308" s="21">
        <f>SUM(E1309:E1323)</f>
        <v>79</v>
      </c>
      <c r="F1308" s="22"/>
    </row>
    <row r="1309" spans="1:6" ht="18.75" customHeight="1" outlineLevel="1" x14ac:dyDescent="0.25">
      <c r="A1309" s="13">
        <v>1221</v>
      </c>
      <c r="B1309" s="13" t="s">
        <v>731</v>
      </c>
      <c r="C1309" s="2" t="s">
        <v>2361</v>
      </c>
      <c r="D1309" s="2" t="s">
        <v>2362</v>
      </c>
      <c r="E1309" s="4">
        <v>6</v>
      </c>
      <c r="F1309" s="23"/>
    </row>
    <row r="1310" spans="1:6" ht="18.75" customHeight="1" outlineLevel="1" x14ac:dyDescent="0.25">
      <c r="A1310" s="15">
        <v>1222</v>
      </c>
      <c r="B1310" s="15" t="s">
        <v>731</v>
      </c>
      <c r="C1310" s="1" t="s">
        <v>2363</v>
      </c>
      <c r="D1310" s="1" t="s">
        <v>2364</v>
      </c>
      <c r="E1310" s="7">
        <v>5</v>
      </c>
      <c r="F1310" s="24"/>
    </row>
    <row r="1311" spans="1:6" ht="18.75" customHeight="1" outlineLevel="1" x14ac:dyDescent="0.25">
      <c r="A1311" s="13">
        <v>1223</v>
      </c>
      <c r="B1311" s="13" t="s">
        <v>731</v>
      </c>
      <c r="C1311" s="2" t="s">
        <v>2365</v>
      </c>
      <c r="D1311" s="2" t="s">
        <v>2366</v>
      </c>
      <c r="E1311" s="4">
        <v>5</v>
      </c>
      <c r="F1311" s="23"/>
    </row>
    <row r="1312" spans="1:6" ht="18.75" customHeight="1" outlineLevel="1" x14ac:dyDescent="0.25">
      <c r="A1312" s="15">
        <v>1224</v>
      </c>
      <c r="B1312" s="15" t="s">
        <v>731</v>
      </c>
      <c r="C1312" s="1" t="s">
        <v>2367</v>
      </c>
      <c r="D1312" s="1" t="s">
        <v>2368</v>
      </c>
      <c r="E1312" s="7">
        <v>5</v>
      </c>
      <c r="F1312" s="24"/>
    </row>
    <row r="1313" spans="1:6" ht="18.75" customHeight="1" outlineLevel="1" x14ac:dyDescent="0.25">
      <c r="A1313" s="13">
        <v>1225</v>
      </c>
      <c r="B1313" s="13" t="s">
        <v>731</v>
      </c>
      <c r="C1313" s="2" t="s">
        <v>2369</v>
      </c>
      <c r="D1313" s="2" t="s">
        <v>2370</v>
      </c>
      <c r="E1313" s="4">
        <v>5</v>
      </c>
      <c r="F1313" s="23"/>
    </row>
    <row r="1314" spans="1:6" ht="18.75" customHeight="1" outlineLevel="1" x14ac:dyDescent="0.25">
      <c r="A1314" s="15">
        <v>1226</v>
      </c>
      <c r="B1314" s="15" t="s">
        <v>731</v>
      </c>
      <c r="C1314" s="1" t="s">
        <v>2371</v>
      </c>
      <c r="D1314" s="1" t="s">
        <v>2372</v>
      </c>
      <c r="E1314" s="7">
        <v>5</v>
      </c>
      <c r="F1314" s="24"/>
    </row>
    <row r="1315" spans="1:6" ht="18.75" customHeight="1" outlineLevel="1" x14ac:dyDescent="0.25">
      <c r="A1315" s="13">
        <v>1227</v>
      </c>
      <c r="B1315" s="13" t="s">
        <v>731</v>
      </c>
      <c r="C1315" s="2" t="s">
        <v>2373</v>
      </c>
      <c r="D1315" s="2" t="s">
        <v>2374</v>
      </c>
      <c r="E1315" s="4">
        <v>5</v>
      </c>
      <c r="F1315" s="23"/>
    </row>
    <row r="1316" spans="1:6" ht="18.75" customHeight="1" outlineLevel="1" x14ac:dyDescent="0.25">
      <c r="A1316" s="15">
        <v>1228</v>
      </c>
      <c r="B1316" s="15" t="s">
        <v>731</v>
      </c>
      <c r="C1316" s="1" t="s">
        <v>2375</v>
      </c>
      <c r="D1316" s="1" t="s">
        <v>2376</v>
      </c>
      <c r="E1316" s="7">
        <v>5</v>
      </c>
      <c r="F1316" s="24"/>
    </row>
    <row r="1317" spans="1:6" ht="18.75" customHeight="1" outlineLevel="1" x14ac:dyDescent="0.25">
      <c r="A1317" s="13">
        <v>1229</v>
      </c>
      <c r="B1317" s="13" t="s">
        <v>731</v>
      </c>
      <c r="C1317" s="2" t="s">
        <v>2377</v>
      </c>
      <c r="D1317" s="2" t="s">
        <v>2378</v>
      </c>
      <c r="E1317" s="4">
        <v>5</v>
      </c>
      <c r="F1317" s="23"/>
    </row>
    <row r="1318" spans="1:6" ht="18.75" customHeight="1" outlineLevel="1" x14ac:dyDescent="0.25">
      <c r="A1318" s="15">
        <v>1230</v>
      </c>
      <c r="B1318" s="15" t="s">
        <v>731</v>
      </c>
      <c r="C1318" s="1" t="s">
        <v>2379</v>
      </c>
      <c r="D1318" s="1" t="s">
        <v>2380</v>
      </c>
      <c r="E1318" s="7">
        <v>6</v>
      </c>
      <c r="F1318" s="24"/>
    </row>
    <row r="1319" spans="1:6" ht="18.75" customHeight="1" outlineLevel="1" x14ac:dyDescent="0.25">
      <c r="A1319" s="13">
        <v>1231</v>
      </c>
      <c r="B1319" s="13" t="s">
        <v>731</v>
      </c>
      <c r="C1319" s="2" t="s">
        <v>2381</v>
      </c>
      <c r="D1319" s="2" t="s">
        <v>167</v>
      </c>
      <c r="E1319" s="4">
        <v>5</v>
      </c>
      <c r="F1319" s="23"/>
    </row>
    <row r="1320" spans="1:6" ht="18.75" customHeight="1" outlineLevel="1" x14ac:dyDescent="0.25">
      <c r="A1320" s="15">
        <v>1232</v>
      </c>
      <c r="B1320" s="15" t="s">
        <v>731</v>
      </c>
      <c r="C1320" s="1" t="s">
        <v>2382</v>
      </c>
      <c r="D1320" s="1" t="s">
        <v>2383</v>
      </c>
      <c r="E1320" s="7">
        <v>5</v>
      </c>
      <c r="F1320" s="24"/>
    </row>
    <row r="1321" spans="1:6" ht="18.75" customHeight="1" outlineLevel="1" x14ac:dyDescent="0.25">
      <c r="A1321" s="13">
        <v>1233</v>
      </c>
      <c r="B1321" s="13" t="s">
        <v>731</v>
      </c>
      <c r="C1321" s="2" t="s">
        <v>2384</v>
      </c>
      <c r="D1321" s="2" t="s">
        <v>2385</v>
      </c>
      <c r="E1321" s="4">
        <v>7</v>
      </c>
      <c r="F1321" s="23"/>
    </row>
    <row r="1322" spans="1:6" ht="18.75" customHeight="1" outlineLevel="1" x14ac:dyDescent="0.25">
      <c r="A1322" s="15">
        <v>1234</v>
      </c>
      <c r="B1322" s="15" t="s">
        <v>731</v>
      </c>
      <c r="C1322" s="1" t="s">
        <v>1335</v>
      </c>
      <c r="D1322" s="1" t="s">
        <v>364</v>
      </c>
      <c r="E1322" s="7">
        <v>5</v>
      </c>
      <c r="F1322" s="24"/>
    </row>
    <row r="1323" spans="1:6" ht="18.75" customHeight="1" outlineLevel="1" x14ac:dyDescent="0.25">
      <c r="A1323" s="13">
        <v>1235</v>
      </c>
      <c r="B1323" s="13" t="s">
        <v>731</v>
      </c>
      <c r="C1323" s="2" t="s">
        <v>2386</v>
      </c>
      <c r="D1323" s="2" t="s">
        <v>2387</v>
      </c>
      <c r="E1323" s="4">
        <v>5</v>
      </c>
      <c r="F1323" s="23"/>
    </row>
    <row r="1324" spans="1:6" ht="21.75" customHeight="1" x14ac:dyDescent="0.25">
      <c r="A1324" s="47" t="s">
        <v>2388</v>
      </c>
      <c r="B1324" s="47"/>
      <c r="C1324" s="47"/>
      <c r="D1324" s="20">
        <f>COUNT(A1325:A1335)</f>
        <v>11</v>
      </c>
      <c r="E1324" s="21">
        <f>SUM(E1325:E1335)</f>
        <v>65</v>
      </c>
      <c r="F1324" s="22"/>
    </row>
    <row r="1325" spans="1:6" ht="18.75" customHeight="1" outlineLevel="1" x14ac:dyDescent="0.25">
      <c r="A1325" s="13">
        <v>1236</v>
      </c>
      <c r="B1325" s="13" t="s">
        <v>731</v>
      </c>
      <c r="C1325" s="2" t="s">
        <v>1730</v>
      </c>
      <c r="D1325" s="2" t="s">
        <v>2143</v>
      </c>
      <c r="E1325" s="4">
        <v>5</v>
      </c>
      <c r="F1325" s="23"/>
    </row>
    <row r="1326" spans="1:6" ht="18.75" customHeight="1" outlineLevel="1" x14ac:dyDescent="0.25">
      <c r="A1326" s="15">
        <v>1237</v>
      </c>
      <c r="B1326" s="15" t="s">
        <v>731</v>
      </c>
      <c r="C1326" s="1" t="s">
        <v>2389</v>
      </c>
      <c r="D1326" s="1" t="s">
        <v>2390</v>
      </c>
      <c r="E1326" s="7">
        <v>5</v>
      </c>
      <c r="F1326" s="24"/>
    </row>
    <row r="1327" spans="1:6" ht="18.75" customHeight="1" outlineLevel="1" x14ac:dyDescent="0.25">
      <c r="A1327" s="13">
        <v>1238</v>
      </c>
      <c r="B1327" s="13" t="s">
        <v>731</v>
      </c>
      <c r="C1327" s="2" t="s">
        <v>2391</v>
      </c>
      <c r="D1327" s="2" t="s">
        <v>2392</v>
      </c>
      <c r="E1327" s="4">
        <v>7</v>
      </c>
      <c r="F1327" s="23"/>
    </row>
    <row r="1328" spans="1:6" ht="18.75" customHeight="1" outlineLevel="1" x14ac:dyDescent="0.25">
      <c r="A1328" s="15">
        <v>1239</v>
      </c>
      <c r="B1328" s="15" t="s">
        <v>731</v>
      </c>
      <c r="C1328" s="1" t="s">
        <v>2393</v>
      </c>
      <c r="D1328" s="1" t="s">
        <v>2394</v>
      </c>
      <c r="E1328" s="7">
        <v>5</v>
      </c>
      <c r="F1328" s="24"/>
    </row>
    <row r="1329" spans="1:6" ht="18.75" customHeight="1" outlineLevel="1" x14ac:dyDescent="0.25">
      <c r="A1329" s="13">
        <v>1240</v>
      </c>
      <c r="B1329" s="13" t="s">
        <v>731</v>
      </c>
      <c r="C1329" s="2" t="s">
        <v>2395</v>
      </c>
      <c r="D1329" s="2" t="s">
        <v>2396</v>
      </c>
      <c r="E1329" s="4">
        <v>7</v>
      </c>
      <c r="F1329" s="23"/>
    </row>
    <row r="1330" spans="1:6" ht="18.75" customHeight="1" outlineLevel="1" x14ac:dyDescent="0.25">
      <c r="A1330" s="15">
        <v>1241</v>
      </c>
      <c r="B1330" s="15" t="s">
        <v>731</v>
      </c>
      <c r="C1330" s="1" t="s">
        <v>2397</v>
      </c>
      <c r="D1330" s="1" t="s">
        <v>2398</v>
      </c>
      <c r="E1330" s="7">
        <v>5</v>
      </c>
      <c r="F1330" s="24"/>
    </row>
    <row r="1331" spans="1:6" ht="18.75" customHeight="1" outlineLevel="1" x14ac:dyDescent="0.25">
      <c r="A1331" s="13">
        <v>1242</v>
      </c>
      <c r="B1331" s="13" t="s">
        <v>731</v>
      </c>
      <c r="C1331" s="2" t="s">
        <v>2399</v>
      </c>
      <c r="D1331" s="2" t="s">
        <v>2400</v>
      </c>
      <c r="E1331" s="4">
        <v>5</v>
      </c>
      <c r="F1331" s="23"/>
    </row>
    <row r="1332" spans="1:6" ht="18.75" customHeight="1" outlineLevel="1" x14ac:dyDescent="0.25">
      <c r="A1332" s="15">
        <v>1243</v>
      </c>
      <c r="B1332" s="15" t="s">
        <v>731</v>
      </c>
      <c r="C1332" s="1" t="s">
        <v>2401</v>
      </c>
      <c r="D1332" s="1" t="s">
        <v>2402</v>
      </c>
      <c r="E1332" s="7">
        <v>7</v>
      </c>
      <c r="F1332" s="24"/>
    </row>
    <row r="1333" spans="1:6" ht="18.75" customHeight="1" outlineLevel="1" x14ac:dyDescent="0.25">
      <c r="A1333" s="13">
        <v>1244</v>
      </c>
      <c r="B1333" s="13" t="s">
        <v>731</v>
      </c>
      <c r="C1333" s="2" t="s">
        <v>2403</v>
      </c>
      <c r="D1333" s="2" t="s">
        <v>2404</v>
      </c>
      <c r="E1333" s="4">
        <v>7</v>
      </c>
      <c r="F1333" s="23"/>
    </row>
    <row r="1334" spans="1:6" ht="18.75" customHeight="1" outlineLevel="1" x14ac:dyDescent="0.25">
      <c r="A1334" s="15">
        <v>1245</v>
      </c>
      <c r="B1334" s="15" t="s">
        <v>731</v>
      </c>
      <c r="C1334" s="1" t="s">
        <v>2405</v>
      </c>
      <c r="D1334" s="1" t="s">
        <v>2406</v>
      </c>
      <c r="E1334" s="7">
        <v>5</v>
      </c>
      <c r="F1334" s="24"/>
    </row>
    <row r="1335" spans="1:6" ht="18.75" customHeight="1" outlineLevel="1" x14ac:dyDescent="0.25">
      <c r="A1335" s="13">
        <v>1246</v>
      </c>
      <c r="B1335" s="13" t="s">
        <v>731</v>
      </c>
      <c r="C1335" s="2" t="s">
        <v>2407</v>
      </c>
      <c r="D1335" s="2" t="s">
        <v>2408</v>
      </c>
      <c r="E1335" s="4">
        <v>7</v>
      </c>
      <c r="F1335" s="23"/>
    </row>
    <row r="1336" spans="1:6" ht="21.75" customHeight="1" x14ac:dyDescent="0.25">
      <c r="A1336" s="47" t="s">
        <v>2409</v>
      </c>
      <c r="B1336" s="47"/>
      <c r="C1336" s="47"/>
      <c r="D1336" s="20">
        <f>COUNT(A1337:A1345)</f>
        <v>9</v>
      </c>
      <c r="E1336" s="21">
        <f>SUM(E1337:E1345)</f>
        <v>64</v>
      </c>
      <c r="F1336" s="22"/>
    </row>
    <row r="1337" spans="1:6" ht="18.75" customHeight="1" outlineLevel="1" x14ac:dyDescent="0.25">
      <c r="A1337" s="13">
        <v>1247</v>
      </c>
      <c r="B1337" s="13" t="s">
        <v>731</v>
      </c>
      <c r="C1337" s="2" t="s">
        <v>2410</v>
      </c>
      <c r="D1337" s="2" t="s">
        <v>2411</v>
      </c>
      <c r="E1337" s="4">
        <v>8</v>
      </c>
      <c r="F1337" s="23"/>
    </row>
    <row r="1338" spans="1:6" ht="18.75" customHeight="1" outlineLevel="1" x14ac:dyDescent="0.25">
      <c r="A1338" s="15">
        <v>1248</v>
      </c>
      <c r="B1338" s="15" t="s">
        <v>731</v>
      </c>
      <c r="C1338" s="1" t="s">
        <v>2412</v>
      </c>
      <c r="D1338" s="1" t="s">
        <v>2413</v>
      </c>
      <c r="E1338" s="7">
        <v>7</v>
      </c>
      <c r="F1338" s="24"/>
    </row>
    <row r="1339" spans="1:6" ht="18.75" customHeight="1" outlineLevel="1" x14ac:dyDescent="0.25">
      <c r="A1339" s="13">
        <v>1249</v>
      </c>
      <c r="B1339" s="13" t="s">
        <v>731</v>
      </c>
      <c r="C1339" s="2" t="s">
        <v>2414</v>
      </c>
      <c r="D1339" s="2" t="s">
        <v>2415</v>
      </c>
      <c r="E1339" s="4">
        <v>7</v>
      </c>
      <c r="F1339" s="23"/>
    </row>
    <row r="1340" spans="1:6" ht="18.75" customHeight="1" outlineLevel="1" x14ac:dyDescent="0.25">
      <c r="A1340" s="15">
        <v>1250</v>
      </c>
      <c r="B1340" s="15" t="s">
        <v>731</v>
      </c>
      <c r="C1340" s="1" t="s">
        <v>732</v>
      </c>
      <c r="D1340" s="1" t="s">
        <v>2416</v>
      </c>
      <c r="E1340" s="7">
        <v>8</v>
      </c>
      <c r="F1340" s="24"/>
    </row>
    <row r="1341" spans="1:6" ht="18.75" customHeight="1" outlineLevel="1" x14ac:dyDescent="0.25">
      <c r="A1341" s="13">
        <v>1251</v>
      </c>
      <c r="B1341" s="13" t="s">
        <v>731</v>
      </c>
      <c r="C1341" s="2" t="s">
        <v>2417</v>
      </c>
      <c r="D1341" s="2" t="s">
        <v>2418</v>
      </c>
      <c r="E1341" s="4">
        <v>6</v>
      </c>
      <c r="F1341" s="23"/>
    </row>
    <row r="1342" spans="1:6" ht="18.75" customHeight="1" outlineLevel="1" x14ac:dyDescent="0.25">
      <c r="A1342" s="15">
        <v>1252</v>
      </c>
      <c r="B1342" s="15" t="s">
        <v>731</v>
      </c>
      <c r="C1342" s="1" t="s">
        <v>2419</v>
      </c>
      <c r="D1342" s="1" t="s">
        <v>2420</v>
      </c>
      <c r="E1342" s="7">
        <v>9</v>
      </c>
      <c r="F1342" s="24"/>
    </row>
    <row r="1343" spans="1:6" ht="18.75" customHeight="1" outlineLevel="1" x14ac:dyDescent="0.25">
      <c r="A1343" s="13">
        <v>1253</v>
      </c>
      <c r="B1343" s="13" t="s">
        <v>731</v>
      </c>
      <c r="C1343" s="2" t="s">
        <v>2421</v>
      </c>
      <c r="D1343" s="2" t="s">
        <v>662</v>
      </c>
      <c r="E1343" s="4">
        <v>5</v>
      </c>
      <c r="F1343" s="23"/>
    </row>
    <row r="1344" spans="1:6" ht="18.75" customHeight="1" outlineLevel="1" x14ac:dyDescent="0.25">
      <c r="A1344" s="15">
        <v>1254</v>
      </c>
      <c r="B1344" s="15" t="s">
        <v>731</v>
      </c>
      <c r="C1344" s="1" t="s">
        <v>2422</v>
      </c>
      <c r="D1344" s="1" t="s">
        <v>2423</v>
      </c>
      <c r="E1344" s="7">
        <v>4</v>
      </c>
      <c r="F1344" s="24"/>
    </row>
    <row r="1345" spans="1:6" ht="18.75" customHeight="1" outlineLevel="1" x14ac:dyDescent="0.25">
      <c r="A1345" s="13">
        <v>1255</v>
      </c>
      <c r="B1345" s="13" t="s">
        <v>731</v>
      </c>
      <c r="C1345" s="2" t="s">
        <v>2424</v>
      </c>
      <c r="D1345" s="2" t="s">
        <v>2425</v>
      </c>
      <c r="E1345" s="4">
        <v>10</v>
      </c>
      <c r="F1345" s="23"/>
    </row>
    <row r="1346" spans="1:6" ht="21.75" customHeight="1" x14ac:dyDescent="0.25">
      <c r="A1346" s="47" t="s">
        <v>2426</v>
      </c>
      <c r="B1346" s="47"/>
      <c r="C1346" s="47"/>
      <c r="D1346" s="20">
        <f>COUNT(A1347:A1357)</f>
        <v>11</v>
      </c>
      <c r="E1346" s="21">
        <f>SUM(E1347:E1357)</f>
        <v>46</v>
      </c>
      <c r="F1346" s="22"/>
    </row>
    <row r="1347" spans="1:6" ht="18.75" customHeight="1" outlineLevel="1" x14ac:dyDescent="0.25">
      <c r="A1347" s="13">
        <v>1256</v>
      </c>
      <c r="B1347" s="13" t="s">
        <v>731</v>
      </c>
      <c r="C1347" s="2" t="s">
        <v>2427</v>
      </c>
      <c r="D1347" s="2" t="s">
        <v>434</v>
      </c>
      <c r="E1347" s="4">
        <v>4</v>
      </c>
      <c r="F1347" s="23"/>
    </row>
    <row r="1348" spans="1:6" ht="18.75" customHeight="1" outlineLevel="1" x14ac:dyDescent="0.25">
      <c r="A1348" s="15">
        <v>1257</v>
      </c>
      <c r="B1348" s="15" t="s">
        <v>731</v>
      </c>
      <c r="C1348" s="1" t="s">
        <v>2428</v>
      </c>
      <c r="D1348" s="1" t="s">
        <v>2429</v>
      </c>
      <c r="E1348" s="7">
        <v>5</v>
      </c>
      <c r="F1348" s="24"/>
    </row>
    <row r="1349" spans="1:6" ht="18.75" customHeight="1" outlineLevel="1" x14ac:dyDescent="0.25">
      <c r="A1349" s="13">
        <v>1258</v>
      </c>
      <c r="B1349" s="13" t="s">
        <v>731</v>
      </c>
      <c r="C1349" s="2" t="s">
        <v>2430</v>
      </c>
      <c r="D1349" s="2" t="s">
        <v>2431</v>
      </c>
      <c r="E1349" s="4">
        <v>4</v>
      </c>
      <c r="F1349" s="23"/>
    </row>
    <row r="1350" spans="1:6" ht="18.75" customHeight="1" outlineLevel="1" x14ac:dyDescent="0.25">
      <c r="A1350" s="15">
        <v>1259</v>
      </c>
      <c r="B1350" s="15" t="s">
        <v>731</v>
      </c>
      <c r="C1350" s="1" t="s">
        <v>2432</v>
      </c>
      <c r="D1350" s="1" t="s">
        <v>2433</v>
      </c>
      <c r="E1350" s="7">
        <v>5</v>
      </c>
      <c r="F1350" s="24"/>
    </row>
    <row r="1351" spans="1:6" ht="18.75" customHeight="1" outlineLevel="1" x14ac:dyDescent="0.25">
      <c r="A1351" s="13">
        <v>1260</v>
      </c>
      <c r="B1351" s="13" t="s">
        <v>731</v>
      </c>
      <c r="C1351" s="2" t="s">
        <v>2434</v>
      </c>
      <c r="D1351" s="2" t="s">
        <v>2435</v>
      </c>
      <c r="E1351" s="4">
        <v>3</v>
      </c>
      <c r="F1351" s="23"/>
    </row>
    <row r="1352" spans="1:6" ht="18.75" customHeight="1" outlineLevel="1" x14ac:dyDescent="0.25">
      <c r="A1352" s="15">
        <v>1261</v>
      </c>
      <c r="B1352" s="15" t="s">
        <v>731</v>
      </c>
      <c r="C1352" s="1" t="s">
        <v>2436</v>
      </c>
      <c r="D1352" s="1" t="s">
        <v>2437</v>
      </c>
      <c r="E1352" s="7">
        <v>4</v>
      </c>
      <c r="F1352" s="24"/>
    </row>
    <row r="1353" spans="1:6" ht="18.75" customHeight="1" outlineLevel="1" x14ac:dyDescent="0.25">
      <c r="A1353" s="13">
        <v>1262</v>
      </c>
      <c r="B1353" s="13" t="s">
        <v>731</v>
      </c>
      <c r="C1353" s="2" t="s">
        <v>2438</v>
      </c>
      <c r="D1353" s="2" t="s">
        <v>2439</v>
      </c>
      <c r="E1353" s="4">
        <v>4</v>
      </c>
      <c r="F1353" s="23"/>
    </row>
    <row r="1354" spans="1:6" ht="18.75" customHeight="1" outlineLevel="1" x14ac:dyDescent="0.25">
      <c r="A1354" s="15">
        <v>1263</v>
      </c>
      <c r="B1354" s="15" t="s">
        <v>731</v>
      </c>
      <c r="C1354" s="1" t="s">
        <v>2440</v>
      </c>
      <c r="D1354" s="1" t="s">
        <v>2441</v>
      </c>
      <c r="E1354" s="7">
        <v>5</v>
      </c>
      <c r="F1354" s="24"/>
    </row>
    <row r="1355" spans="1:6" ht="18.75" customHeight="1" outlineLevel="1" x14ac:dyDescent="0.25">
      <c r="A1355" s="13">
        <v>1264</v>
      </c>
      <c r="B1355" s="13" t="s">
        <v>731</v>
      </c>
      <c r="C1355" s="2" t="s">
        <v>2442</v>
      </c>
      <c r="D1355" s="2" t="s">
        <v>2443</v>
      </c>
      <c r="E1355" s="4">
        <v>4</v>
      </c>
      <c r="F1355" s="23"/>
    </row>
    <row r="1356" spans="1:6" ht="18.75" customHeight="1" outlineLevel="1" x14ac:dyDescent="0.25">
      <c r="A1356" s="15">
        <v>1265</v>
      </c>
      <c r="B1356" s="15" t="s">
        <v>731</v>
      </c>
      <c r="C1356" s="1" t="s">
        <v>2444</v>
      </c>
      <c r="D1356" s="1" t="s">
        <v>2445</v>
      </c>
      <c r="E1356" s="7">
        <v>4</v>
      </c>
      <c r="F1356" s="24"/>
    </row>
    <row r="1357" spans="1:6" ht="18.75" customHeight="1" outlineLevel="1" x14ac:dyDescent="0.25">
      <c r="A1357" s="13">
        <v>1266</v>
      </c>
      <c r="B1357" s="13" t="s">
        <v>731</v>
      </c>
      <c r="C1357" s="2" t="s">
        <v>2446</v>
      </c>
      <c r="D1357" s="2" t="s">
        <v>2447</v>
      </c>
      <c r="E1357" s="4">
        <v>4</v>
      </c>
      <c r="F1357" s="23"/>
    </row>
    <row r="1358" spans="1:6" ht="21.75" customHeight="1" x14ac:dyDescent="0.25">
      <c r="A1358" s="47" t="s">
        <v>2448</v>
      </c>
      <c r="B1358" s="47"/>
      <c r="C1358" s="47"/>
      <c r="D1358" s="20">
        <f>COUNT(A1359:A1378)</f>
        <v>20</v>
      </c>
      <c r="E1358" s="21">
        <f>SUM(E1359:E1378)</f>
        <v>60</v>
      </c>
      <c r="F1358" s="22"/>
    </row>
    <row r="1359" spans="1:6" ht="18.75" customHeight="1" outlineLevel="1" x14ac:dyDescent="0.25">
      <c r="A1359" s="13">
        <v>1267</v>
      </c>
      <c r="B1359" s="13" t="s">
        <v>731</v>
      </c>
      <c r="C1359" s="2" t="s">
        <v>2449</v>
      </c>
      <c r="D1359" s="2" t="s">
        <v>2450</v>
      </c>
      <c r="E1359" s="4">
        <v>3</v>
      </c>
      <c r="F1359" s="23"/>
    </row>
    <row r="1360" spans="1:6" ht="18.75" customHeight="1" outlineLevel="1" x14ac:dyDescent="0.25">
      <c r="A1360" s="15">
        <v>1268</v>
      </c>
      <c r="B1360" s="15" t="s">
        <v>731</v>
      </c>
      <c r="C1360" s="1" t="s">
        <v>2451</v>
      </c>
      <c r="D1360" s="1" t="s">
        <v>2452</v>
      </c>
      <c r="E1360" s="7">
        <v>3</v>
      </c>
      <c r="F1360" s="24"/>
    </row>
    <row r="1361" spans="1:6" ht="18.75" customHeight="1" outlineLevel="1" x14ac:dyDescent="0.25">
      <c r="A1361" s="13">
        <v>1269</v>
      </c>
      <c r="B1361" s="13" t="s">
        <v>731</v>
      </c>
      <c r="C1361" s="2" t="s">
        <v>2453</v>
      </c>
      <c r="D1361" s="2" t="s">
        <v>2454</v>
      </c>
      <c r="E1361" s="4">
        <v>3</v>
      </c>
      <c r="F1361" s="23"/>
    </row>
    <row r="1362" spans="1:6" ht="18.75" customHeight="1" outlineLevel="1" x14ac:dyDescent="0.25">
      <c r="A1362" s="15">
        <v>1270</v>
      </c>
      <c r="B1362" s="15" t="s">
        <v>731</v>
      </c>
      <c r="C1362" s="1" t="s">
        <v>2455</v>
      </c>
      <c r="D1362" s="1" t="s">
        <v>2456</v>
      </c>
      <c r="E1362" s="7">
        <v>3</v>
      </c>
      <c r="F1362" s="24"/>
    </row>
    <row r="1363" spans="1:6" ht="18.75" customHeight="1" outlineLevel="1" x14ac:dyDescent="0.25">
      <c r="A1363" s="13">
        <v>1271</v>
      </c>
      <c r="B1363" s="13" t="s">
        <v>731</v>
      </c>
      <c r="C1363" s="2" t="s">
        <v>2457</v>
      </c>
      <c r="D1363" s="2" t="s">
        <v>2458</v>
      </c>
      <c r="E1363" s="4">
        <v>3</v>
      </c>
      <c r="F1363" s="23"/>
    </row>
    <row r="1364" spans="1:6" ht="18.75" customHeight="1" outlineLevel="1" x14ac:dyDescent="0.25">
      <c r="A1364" s="15">
        <v>1272</v>
      </c>
      <c r="B1364" s="15" t="s">
        <v>731</v>
      </c>
      <c r="C1364" s="1" t="s">
        <v>2459</v>
      </c>
      <c r="D1364" s="1" t="s">
        <v>2460</v>
      </c>
      <c r="E1364" s="7">
        <v>3</v>
      </c>
      <c r="F1364" s="24"/>
    </row>
    <row r="1365" spans="1:6" ht="18.75" customHeight="1" outlineLevel="1" x14ac:dyDescent="0.25">
      <c r="A1365" s="13">
        <v>1273</v>
      </c>
      <c r="B1365" s="13" t="s">
        <v>731</v>
      </c>
      <c r="C1365" s="2" t="s">
        <v>2461</v>
      </c>
      <c r="D1365" s="2" t="s">
        <v>2462</v>
      </c>
      <c r="E1365" s="4">
        <v>3</v>
      </c>
      <c r="F1365" s="23"/>
    </row>
    <row r="1366" spans="1:6" ht="18.75" customHeight="1" outlineLevel="1" x14ac:dyDescent="0.25">
      <c r="A1366" s="15">
        <v>1274</v>
      </c>
      <c r="B1366" s="15" t="s">
        <v>731</v>
      </c>
      <c r="C1366" s="1" t="s">
        <v>2463</v>
      </c>
      <c r="D1366" s="1" t="s">
        <v>2464</v>
      </c>
      <c r="E1366" s="7">
        <v>3</v>
      </c>
      <c r="F1366" s="24"/>
    </row>
    <row r="1367" spans="1:6" ht="18.75" customHeight="1" outlineLevel="1" x14ac:dyDescent="0.25">
      <c r="A1367" s="13">
        <v>1275</v>
      </c>
      <c r="B1367" s="13" t="s">
        <v>731</v>
      </c>
      <c r="C1367" s="2" t="s">
        <v>2465</v>
      </c>
      <c r="D1367" s="2" t="s">
        <v>2466</v>
      </c>
      <c r="E1367" s="4">
        <v>3</v>
      </c>
      <c r="F1367" s="23"/>
    </row>
    <row r="1368" spans="1:6" ht="18.75" customHeight="1" outlineLevel="1" x14ac:dyDescent="0.25">
      <c r="A1368" s="15">
        <v>1276</v>
      </c>
      <c r="B1368" s="15" t="s">
        <v>731</v>
      </c>
      <c r="C1368" s="1" t="s">
        <v>2467</v>
      </c>
      <c r="D1368" s="1" t="s">
        <v>2468</v>
      </c>
      <c r="E1368" s="7">
        <v>3</v>
      </c>
      <c r="F1368" s="24"/>
    </row>
    <row r="1369" spans="1:6" ht="18.75" customHeight="1" outlineLevel="1" x14ac:dyDescent="0.25">
      <c r="A1369" s="13">
        <v>1277</v>
      </c>
      <c r="B1369" s="13" t="s">
        <v>731</v>
      </c>
      <c r="C1369" s="2" t="s">
        <v>2469</v>
      </c>
      <c r="D1369" s="2" t="s">
        <v>2470</v>
      </c>
      <c r="E1369" s="4">
        <v>3</v>
      </c>
      <c r="F1369" s="23"/>
    </row>
    <row r="1370" spans="1:6" ht="18.75" customHeight="1" outlineLevel="1" x14ac:dyDescent="0.25">
      <c r="A1370" s="15">
        <v>1278</v>
      </c>
      <c r="B1370" s="15" t="s">
        <v>731</v>
      </c>
      <c r="C1370" s="1" t="s">
        <v>2471</v>
      </c>
      <c r="D1370" s="1" t="s">
        <v>2472</v>
      </c>
      <c r="E1370" s="7">
        <v>3</v>
      </c>
      <c r="F1370" s="24"/>
    </row>
    <row r="1371" spans="1:6" ht="18.75" customHeight="1" outlineLevel="1" x14ac:dyDescent="0.25">
      <c r="A1371" s="13">
        <v>1279</v>
      </c>
      <c r="B1371" s="13" t="s">
        <v>731</v>
      </c>
      <c r="C1371" s="2" t="s">
        <v>2473</v>
      </c>
      <c r="D1371" s="2" t="s">
        <v>2474</v>
      </c>
      <c r="E1371" s="4">
        <v>3</v>
      </c>
      <c r="F1371" s="23"/>
    </row>
    <row r="1372" spans="1:6" ht="18.75" customHeight="1" outlineLevel="1" x14ac:dyDescent="0.25">
      <c r="A1372" s="15">
        <v>1280</v>
      </c>
      <c r="B1372" s="15" t="s">
        <v>731</v>
      </c>
      <c r="C1372" s="1" t="s">
        <v>2475</v>
      </c>
      <c r="D1372" s="1" t="s">
        <v>2476</v>
      </c>
      <c r="E1372" s="7">
        <v>3</v>
      </c>
      <c r="F1372" s="24"/>
    </row>
    <row r="1373" spans="1:6" ht="18.75" customHeight="1" outlineLevel="1" x14ac:dyDescent="0.25">
      <c r="A1373" s="13">
        <v>1281</v>
      </c>
      <c r="B1373" s="13" t="s">
        <v>731</v>
      </c>
      <c r="C1373" s="2" t="s">
        <v>2477</v>
      </c>
      <c r="D1373" s="2" t="s">
        <v>2478</v>
      </c>
      <c r="E1373" s="4">
        <v>3</v>
      </c>
      <c r="F1373" s="23"/>
    </row>
    <row r="1374" spans="1:6" ht="18.75" customHeight="1" outlineLevel="1" x14ac:dyDescent="0.25">
      <c r="A1374" s="15">
        <v>1282</v>
      </c>
      <c r="B1374" s="15" t="s">
        <v>731</v>
      </c>
      <c r="C1374" s="1" t="s">
        <v>2479</v>
      </c>
      <c r="D1374" s="1" t="s">
        <v>2480</v>
      </c>
      <c r="E1374" s="7">
        <v>3</v>
      </c>
      <c r="F1374" s="24"/>
    </row>
    <row r="1375" spans="1:6" ht="18.75" customHeight="1" outlineLevel="1" x14ac:dyDescent="0.25">
      <c r="A1375" s="13">
        <v>1283</v>
      </c>
      <c r="B1375" s="13" t="s">
        <v>731</v>
      </c>
      <c r="C1375" s="2" t="s">
        <v>2481</v>
      </c>
      <c r="D1375" s="2" t="s">
        <v>203</v>
      </c>
      <c r="E1375" s="4">
        <v>3</v>
      </c>
      <c r="F1375" s="23"/>
    </row>
    <row r="1376" spans="1:6" ht="18.75" customHeight="1" outlineLevel="1" x14ac:dyDescent="0.25">
      <c r="A1376" s="15">
        <v>1284</v>
      </c>
      <c r="B1376" s="15" t="s">
        <v>731</v>
      </c>
      <c r="C1376" s="1" t="s">
        <v>2482</v>
      </c>
      <c r="D1376" s="1" t="s">
        <v>199</v>
      </c>
      <c r="E1376" s="7">
        <v>3</v>
      </c>
      <c r="F1376" s="24"/>
    </row>
    <row r="1377" spans="1:6" ht="18.75" customHeight="1" outlineLevel="1" x14ac:dyDescent="0.25">
      <c r="A1377" s="13">
        <v>1285</v>
      </c>
      <c r="B1377" s="13" t="s">
        <v>731</v>
      </c>
      <c r="C1377" s="2" t="s">
        <v>2483</v>
      </c>
      <c r="D1377" s="2" t="s">
        <v>2404</v>
      </c>
      <c r="E1377" s="4">
        <v>3</v>
      </c>
      <c r="F1377" s="23"/>
    </row>
    <row r="1378" spans="1:6" ht="18.75" customHeight="1" outlineLevel="1" x14ac:dyDescent="0.25">
      <c r="A1378" s="15">
        <v>1286</v>
      </c>
      <c r="B1378" s="15" t="s">
        <v>731</v>
      </c>
      <c r="C1378" s="1" t="s">
        <v>2484</v>
      </c>
      <c r="D1378" s="1" t="s">
        <v>2485</v>
      </c>
      <c r="E1378" s="7">
        <v>3</v>
      </c>
      <c r="F1378" s="24"/>
    </row>
    <row r="1379" spans="1:6" ht="21.75" customHeight="1" x14ac:dyDescent="0.25">
      <c r="A1379" s="47" t="s">
        <v>2486</v>
      </c>
      <c r="B1379" s="47"/>
      <c r="C1379" s="47"/>
      <c r="D1379" s="20">
        <f>COUNT(A1380:A1393)</f>
        <v>14</v>
      </c>
      <c r="E1379" s="21">
        <f>SUM(E1380:E1393)</f>
        <v>42</v>
      </c>
      <c r="F1379" s="22"/>
    </row>
    <row r="1380" spans="1:6" ht="18.75" customHeight="1" outlineLevel="1" x14ac:dyDescent="0.25">
      <c r="A1380" s="13">
        <v>1287</v>
      </c>
      <c r="B1380" s="13" t="s">
        <v>731</v>
      </c>
      <c r="C1380" s="2" t="s">
        <v>2487</v>
      </c>
      <c r="D1380" s="2" t="s">
        <v>2488</v>
      </c>
      <c r="E1380" s="4">
        <v>3</v>
      </c>
      <c r="F1380" s="23"/>
    </row>
    <row r="1381" spans="1:6" ht="18.75" customHeight="1" outlineLevel="1" x14ac:dyDescent="0.25">
      <c r="A1381" s="15">
        <v>1288</v>
      </c>
      <c r="B1381" s="15" t="s">
        <v>731</v>
      </c>
      <c r="C1381" s="1" t="s">
        <v>2489</v>
      </c>
      <c r="D1381" s="1" t="s">
        <v>2490</v>
      </c>
      <c r="E1381" s="7">
        <v>3</v>
      </c>
      <c r="F1381" s="24"/>
    </row>
    <row r="1382" spans="1:6" ht="18.75" customHeight="1" outlineLevel="1" x14ac:dyDescent="0.25">
      <c r="A1382" s="13">
        <v>1289</v>
      </c>
      <c r="B1382" s="13" t="s">
        <v>731</v>
      </c>
      <c r="C1382" s="2" t="s">
        <v>932</v>
      </c>
      <c r="D1382" s="2" t="s">
        <v>2491</v>
      </c>
      <c r="E1382" s="4">
        <v>3</v>
      </c>
      <c r="F1382" s="23"/>
    </row>
    <row r="1383" spans="1:6" ht="18.75" customHeight="1" outlineLevel="1" x14ac:dyDescent="0.25">
      <c r="A1383" s="15">
        <v>1290</v>
      </c>
      <c r="B1383" s="15" t="s">
        <v>731</v>
      </c>
      <c r="C1383" s="1" t="s">
        <v>2492</v>
      </c>
      <c r="D1383" s="1" t="s">
        <v>2493</v>
      </c>
      <c r="E1383" s="7">
        <v>3</v>
      </c>
      <c r="F1383" s="24"/>
    </row>
    <row r="1384" spans="1:6" ht="18.75" customHeight="1" outlineLevel="1" x14ac:dyDescent="0.25">
      <c r="A1384" s="13">
        <v>1291</v>
      </c>
      <c r="B1384" s="13" t="s">
        <v>731</v>
      </c>
      <c r="C1384" s="2" t="s">
        <v>1509</v>
      </c>
      <c r="D1384" s="2" t="s">
        <v>2494</v>
      </c>
      <c r="E1384" s="4">
        <v>3</v>
      </c>
      <c r="F1384" s="23"/>
    </row>
    <row r="1385" spans="1:6" ht="18.75" customHeight="1" outlineLevel="1" x14ac:dyDescent="0.25">
      <c r="A1385" s="15">
        <v>1292</v>
      </c>
      <c r="B1385" s="15" t="s">
        <v>731</v>
      </c>
      <c r="C1385" s="1" t="s">
        <v>2495</v>
      </c>
      <c r="D1385" s="1" t="s">
        <v>2496</v>
      </c>
      <c r="E1385" s="7">
        <v>3</v>
      </c>
      <c r="F1385" s="24"/>
    </row>
    <row r="1386" spans="1:6" ht="18.75" customHeight="1" outlineLevel="1" x14ac:dyDescent="0.25">
      <c r="A1386" s="13">
        <v>1293</v>
      </c>
      <c r="B1386" s="13" t="s">
        <v>731</v>
      </c>
      <c r="C1386" s="2" t="s">
        <v>2497</v>
      </c>
      <c r="D1386" s="2" t="s">
        <v>2498</v>
      </c>
      <c r="E1386" s="4">
        <v>3</v>
      </c>
      <c r="F1386" s="23"/>
    </row>
    <row r="1387" spans="1:6" ht="18.75" customHeight="1" outlineLevel="1" x14ac:dyDescent="0.25">
      <c r="A1387" s="15">
        <v>1294</v>
      </c>
      <c r="B1387" s="15" t="s">
        <v>731</v>
      </c>
      <c r="C1387" s="1" t="s">
        <v>2499</v>
      </c>
      <c r="D1387" s="1" t="s">
        <v>2500</v>
      </c>
      <c r="E1387" s="7">
        <v>3</v>
      </c>
      <c r="F1387" s="24"/>
    </row>
    <row r="1388" spans="1:6" ht="18.75" customHeight="1" outlineLevel="1" x14ac:dyDescent="0.25">
      <c r="A1388" s="13">
        <v>1295</v>
      </c>
      <c r="B1388" s="13" t="s">
        <v>731</v>
      </c>
      <c r="C1388" s="2" t="s">
        <v>1335</v>
      </c>
      <c r="D1388" s="2" t="s">
        <v>2501</v>
      </c>
      <c r="E1388" s="4">
        <v>3</v>
      </c>
      <c r="F1388" s="23"/>
    </row>
    <row r="1389" spans="1:6" ht="18.75" customHeight="1" outlineLevel="1" x14ac:dyDescent="0.25">
      <c r="A1389" s="15">
        <v>1296</v>
      </c>
      <c r="B1389" s="15" t="s">
        <v>731</v>
      </c>
      <c r="C1389" s="1" t="s">
        <v>732</v>
      </c>
      <c r="D1389" s="1" t="s">
        <v>2502</v>
      </c>
      <c r="E1389" s="7">
        <v>3</v>
      </c>
      <c r="F1389" s="24"/>
    </row>
    <row r="1390" spans="1:6" ht="18.75" customHeight="1" outlineLevel="1" x14ac:dyDescent="0.25">
      <c r="A1390" s="13">
        <v>1297</v>
      </c>
      <c r="B1390" s="13" t="s">
        <v>731</v>
      </c>
      <c r="C1390" s="2" t="s">
        <v>1594</v>
      </c>
      <c r="D1390" s="2" t="s">
        <v>2503</v>
      </c>
      <c r="E1390" s="4">
        <v>3</v>
      </c>
      <c r="F1390" s="23"/>
    </row>
    <row r="1391" spans="1:6" ht="18.75" customHeight="1" outlineLevel="1" x14ac:dyDescent="0.25">
      <c r="A1391" s="15">
        <v>1298</v>
      </c>
      <c r="B1391" s="15" t="s">
        <v>731</v>
      </c>
      <c r="C1391" s="1" t="s">
        <v>2504</v>
      </c>
      <c r="D1391" s="1" t="s">
        <v>2505</v>
      </c>
      <c r="E1391" s="7">
        <v>3</v>
      </c>
      <c r="F1391" s="24"/>
    </row>
    <row r="1392" spans="1:6" ht="18.75" customHeight="1" outlineLevel="1" x14ac:dyDescent="0.25">
      <c r="A1392" s="13">
        <v>1299</v>
      </c>
      <c r="B1392" s="13" t="s">
        <v>731</v>
      </c>
      <c r="C1392" s="2" t="s">
        <v>2506</v>
      </c>
      <c r="D1392" s="2" t="s">
        <v>2507</v>
      </c>
      <c r="E1392" s="4">
        <v>3</v>
      </c>
      <c r="F1392" s="23"/>
    </row>
    <row r="1393" spans="1:6" ht="18.75" customHeight="1" outlineLevel="1" x14ac:dyDescent="0.25">
      <c r="A1393" s="15">
        <v>1300</v>
      </c>
      <c r="B1393" s="15" t="s">
        <v>731</v>
      </c>
      <c r="C1393" s="1" t="s">
        <v>2508</v>
      </c>
      <c r="D1393" s="1" t="s">
        <v>2509</v>
      </c>
      <c r="E1393" s="7">
        <v>3</v>
      </c>
      <c r="F1393" s="24"/>
    </row>
    <row r="1394" spans="1:6" ht="21.75" customHeight="1" x14ac:dyDescent="0.25">
      <c r="A1394" s="47" t="s">
        <v>2510</v>
      </c>
      <c r="B1394" s="47"/>
      <c r="C1394" s="47"/>
      <c r="D1394" s="20">
        <f>COUNT(A1395:A1402)</f>
        <v>8</v>
      </c>
      <c r="E1394" s="21">
        <f>SUM(E1395:E1402)</f>
        <v>59</v>
      </c>
      <c r="F1394" s="22"/>
    </row>
    <row r="1395" spans="1:6" ht="18.75" customHeight="1" outlineLevel="1" x14ac:dyDescent="0.25">
      <c r="A1395" s="13">
        <v>1301</v>
      </c>
      <c r="B1395" s="13" t="s">
        <v>731</v>
      </c>
      <c r="C1395" s="2" t="s">
        <v>975</v>
      </c>
      <c r="D1395" s="2" t="s">
        <v>2511</v>
      </c>
      <c r="E1395" s="4">
        <v>8</v>
      </c>
      <c r="F1395" s="23"/>
    </row>
    <row r="1396" spans="1:6" ht="18.75" customHeight="1" outlineLevel="1" x14ac:dyDescent="0.25">
      <c r="A1396" s="15">
        <v>1302</v>
      </c>
      <c r="B1396" s="15" t="s">
        <v>731</v>
      </c>
      <c r="C1396" s="1" t="s">
        <v>977</v>
      </c>
      <c r="D1396" s="1" t="s">
        <v>2512</v>
      </c>
      <c r="E1396" s="7">
        <v>7</v>
      </c>
      <c r="F1396" s="24"/>
    </row>
    <row r="1397" spans="1:6" ht="18.75" customHeight="1" outlineLevel="1" x14ac:dyDescent="0.25">
      <c r="A1397" s="13">
        <v>1303</v>
      </c>
      <c r="B1397" s="13" t="s">
        <v>731</v>
      </c>
      <c r="C1397" s="2" t="s">
        <v>979</v>
      </c>
      <c r="D1397" s="2" t="s">
        <v>2513</v>
      </c>
      <c r="E1397" s="4">
        <v>7</v>
      </c>
      <c r="F1397" s="23"/>
    </row>
    <row r="1398" spans="1:6" ht="18.75" customHeight="1" outlineLevel="1" x14ac:dyDescent="0.25">
      <c r="A1398" s="15">
        <v>1304</v>
      </c>
      <c r="B1398" s="15" t="s">
        <v>731</v>
      </c>
      <c r="C1398" s="1" t="s">
        <v>981</v>
      </c>
      <c r="D1398" s="1" t="s">
        <v>2514</v>
      </c>
      <c r="E1398" s="7">
        <v>8</v>
      </c>
      <c r="F1398" s="24"/>
    </row>
    <row r="1399" spans="1:6" ht="18.75" customHeight="1" outlineLevel="1" x14ac:dyDescent="0.25">
      <c r="A1399" s="13">
        <v>1305</v>
      </c>
      <c r="B1399" s="13" t="s">
        <v>731</v>
      </c>
      <c r="C1399" s="2" t="s">
        <v>983</v>
      </c>
      <c r="D1399" s="2" t="s">
        <v>2515</v>
      </c>
      <c r="E1399" s="4">
        <v>5</v>
      </c>
      <c r="F1399" s="23"/>
    </row>
    <row r="1400" spans="1:6" ht="18.75" customHeight="1" outlineLevel="1" x14ac:dyDescent="0.25">
      <c r="A1400" s="15">
        <v>1306</v>
      </c>
      <c r="B1400" s="15" t="s">
        <v>731</v>
      </c>
      <c r="C1400" s="1" t="s">
        <v>985</v>
      </c>
      <c r="D1400" s="1" t="s">
        <v>2516</v>
      </c>
      <c r="E1400" s="7">
        <v>10</v>
      </c>
      <c r="F1400" s="24"/>
    </row>
    <row r="1401" spans="1:6" ht="18.75" customHeight="1" outlineLevel="1" x14ac:dyDescent="0.25">
      <c r="A1401" s="13">
        <v>1307</v>
      </c>
      <c r="B1401" s="13" t="s">
        <v>731</v>
      </c>
      <c r="C1401" s="2" t="s">
        <v>987</v>
      </c>
      <c r="D1401" s="2" t="s">
        <v>2517</v>
      </c>
      <c r="E1401" s="4">
        <v>7</v>
      </c>
      <c r="F1401" s="23"/>
    </row>
    <row r="1402" spans="1:6" ht="18.75" customHeight="1" outlineLevel="1" x14ac:dyDescent="0.25">
      <c r="A1402" s="15">
        <v>1308</v>
      </c>
      <c r="B1402" s="15" t="s">
        <v>731</v>
      </c>
      <c r="C1402" s="1" t="s">
        <v>989</v>
      </c>
      <c r="D1402" s="1" t="s">
        <v>2518</v>
      </c>
      <c r="E1402" s="7">
        <v>7</v>
      </c>
      <c r="F1402" s="24"/>
    </row>
    <row r="1403" spans="1:6" ht="21.75" customHeight="1" x14ac:dyDescent="0.25">
      <c r="A1403" s="47" t="s">
        <v>2519</v>
      </c>
      <c r="B1403" s="47"/>
      <c r="C1403" s="47"/>
      <c r="D1403" s="20">
        <f>COUNT(A1404:A1408)</f>
        <v>5</v>
      </c>
      <c r="E1403" s="21">
        <f>SUM(E1404:E1408)</f>
        <v>42</v>
      </c>
      <c r="F1403" s="22"/>
    </row>
    <row r="1404" spans="1:6" ht="18.75" customHeight="1" outlineLevel="1" x14ac:dyDescent="0.25">
      <c r="A1404" s="13">
        <v>1309</v>
      </c>
      <c r="B1404" s="13" t="s">
        <v>731</v>
      </c>
      <c r="C1404" s="2" t="s">
        <v>2520</v>
      </c>
      <c r="D1404" s="2" t="s">
        <v>679</v>
      </c>
      <c r="E1404" s="4">
        <v>10</v>
      </c>
      <c r="F1404" s="23"/>
    </row>
    <row r="1405" spans="1:6" ht="18.75" customHeight="1" outlineLevel="1" x14ac:dyDescent="0.25">
      <c r="A1405" s="15">
        <v>1310</v>
      </c>
      <c r="B1405" s="15" t="s">
        <v>731</v>
      </c>
      <c r="C1405" s="1" t="s">
        <v>2521</v>
      </c>
      <c r="D1405" s="1" t="s">
        <v>2522</v>
      </c>
      <c r="E1405" s="7">
        <v>10</v>
      </c>
      <c r="F1405" s="24"/>
    </row>
    <row r="1406" spans="1:6" ht="18.75" customHeight="1" outlineLevel="1" x14ac:dyDescent="0.25">
      <c r="A1406" s="13">
        <v>1311</v>
      </c>
      <c r="B1406" s="13" t="s">
        <v>731</v>
      </c>
      <c r="C1406" s="2" t="s">
        <v>2523</v>
      </c>
      <c r="D1406" s="2" t="s">
        <v>2524</v>
      </c>
      <c r="E1406" s="4">
        <v>6</v>
      </c>
      <c r="F1406" s="23"/>
    </row>
    <row r="1407" spans="1:6" ht="18.75" customHeight="1" outlineLevel="1" x14ac:dyDescent="0.25">
      <c r="A1407" s="15">
        <v>1312</v>
      </c>
      <c r="B1407" s="15" t="s">
        <v>731</v>
      </c>
      <c r="C1407" s="1" t="s">
        <v>2136</v>
      </c>
      <c r="D1407" s="1" t="s">
        <v>2525</v>
      </c>
      <c r="E1407" s="7">
        <v>5</v>
      </c>
      <c r="F1407" s="24"/>
    </row>
    <row r="1408" spans="1:6" ht="18.75" customHeight="1" outlineLevel="1" x14ac:dyDescent="0.25">
      <c r="A1408" s="13">
        <v>1313</v>
      </c>
      <c r="B1408" s="13" t="s">
        <v>731</v>
      </c>
      <c r="C1408" s="2" t="s">
        <v>2526</v>
      </c>
      <c r="D1408" s="2" t="s">
        <v>2527</v>
      </c>
      <c r="E1408" s="4">
        <v>11</v>
      </c>
      <c r="F1408" s="23"/>
    </row>
    <row r="1409" spans="1:6" ht="21.75" customHeight="1" x14ac:dyDescent="0.25">
      <c r="A1409" s="47" t="s">
        <v>2528</v>
      </c>
      <c r="B1409" s="47"/>
      <c r="C1409" s="47"/>
      <c r="D1409" s="20">
        <f>COUNT(A1410:A1414)</f>
        <v>5</v>
      </c>
      <c r="E1409" s="21">
        <f>SUM(E1410:E1414)</f>
        <v>15</v>
      </c>
      <c r="F1409" s="22"/>
    </row>
    <row r="1410" spans="1:6" ht="18.75" customHeight="1" outlineLevel="1" x14ac:dyDescent="0.25">
      <c r="A1410" s="13">
        <v>1314</v>
      </c>
      <c r="B1410" s="13" t="s">
        <v>731</v>
      </c>
      <c r="C1410" s="2" t="s">
        <v>2529</v>
      </c>
      <c r="D1410" s="2" t="s">
        <v>2530</v>
      </c>
      <c r="E1410" s="4">
        <v>3</v>
      </c>
      <c r="F1410" s="23"/>
    </row>
    <row r="1411" spans="1:6" ht="18.75" customHeight="1" outlineLevel="1" x14ac:dyDescent="0.25">
      <c r="A1411" s="15">
        <v>1315</v>
      </c>
      <c r="B1411" s="15" t="s">
        <v>731</v>
      </c>
      <c r="C1411" s="1" t="s">
        <v>2531</v>
      </c>
      <c r="D1411" s="1" t="s">
        <v>2532</v>
      </c>
      <c r="E1411" s="7">
        <v>3</v>
      </c>
      <c r="F1411" s="24"/>
    </row>
    <row r="1412" spans="1:6" ht="18.75" customHeight="1" outlineLevel="1" x14ac:dyDescent="0.25">
      <c r="A1412" s="13">
        <v>1316</v>
      </c>
      <c r="B1412" s="13" t="s">
        <v>731</v>
      </c>
      <c r="C1412" s="2" t="s">
        <v>2533</v>
      </c>
      <c r="D1412" s="2" t="s">
        <v>2534</v>
      </c>
      <c r="E1412" s="4">
        <v>3</v>
      </c>
      <c r="F1412" s="23"/>
    </row>
    <row r="1413" spans="1:6" ht="18.75" customHeight="1" outlineLevel="1" x14ac:dyDescent="0.25">
      <c r="A1413" s="15">
        <v>1317</v>
      </c>
      <c r="B1413" s="15" t="s">
        <v>731</v>
      </c>
      <c r="C1413" s="1" t="s">
        <v>2535</v>
      </c>
      <c r="D1413" s="1" t="s">
        <v>2536</v>
      </c>
      <c r="E1413" s="7">
        <v>3</v>
      </c>
      <c r="F1413" s="24"/>
    </row>
    <row r="1414" spans="1:6" ht="18.75" customHeight="1" outlineLevel="1" x14ac:dyDescent="0.25">
      <c r="A1414" s="13">
        <v>1318</v>
      </c>
      <c r="B1414" s="13" t="s">
        <v>731</v>
      </c>
      <c r="C1414" s="2" t="s">
        <v>2537</v>
      </c>
      <c r="D1414" s="2" t="s">
        <v>2538</v>
      </c>
      <c r="E1414" s="4">
        <v>3</v>
      </c>
      <c r="F1414" s="23"/>
    </row>
    <row r="1415" spans="1:6" ht="21.75" customHeight="1" x14ac:dyDescent="0.25">
      <c r="A1415" s="47" t="s">
        <v>2539</v>
      </c>
      <c r="B1415" s="47"/>
      <c r="C1415" s="47"/>
      <c r="D1415" s="20">
        <f>COUNT(A1416:A1421)</f>
        <v>6</v>
      </c>
      <c r="E1415" s="21">
        <f>SUM(E1416:E1421)</f>
        <v>27</v>
      </c>
      <c r="F1415" s="22"/>
    </row>
    <row r="1416" spans="1:6" ht="18.75" customHeight="1" outlineLevel="1" x14ac:dyDescent="0.25">
      <c r="A1416" s="13">
        <v>1319</v>
      </c>
      <c r="B1416" s="13" t="s">
        <v>731</v>
      </c>
      <c r="C1416" s="2" t="s">
        <v>2540</v>
      </c>
      <c r="D1416" s="2" t="s">
        <v>2541</v>
      </c>
      <c r="E1416" s="4">
        <v>5</v>
      </c>
      <c r="F1416" s="23"/>
    </row>
    <row r="1417" spans="1:6" ht="18.75" customHeight="1" outlineLevel="1" x14ac:dyDescent="0.25">
      <c r="A1417" s="15">
        <v>1320</v>
      </c>
      <c r="B1417" s="15" t="s">
        <v>731</v>
      </c>
      <c r="C1417" s="1" t="s">
        <v>2542</v>
      </c>
      <c r="D1417" s="1" t="s">
        <v>2543</v>
      </c>
      <c r="E1417" s="7">
        <v>5</v>
      </c>
      <c r="F1417" s="24"/>
    </row>
    <row r="1418" spans="1:6" ht="18.75" customHeight="1" outlineLevel="1" x14ac:dyDescent="0.25">
      <c r="A1418" s="13">
        <v>1321</v>
      </c>
      <c r="B1418" s="13" t="s">
        <v>731</v>
      </c>
      <c r="C1418" s="2" t="s">
        <v>2544</v>
      </c>
      <c r="D1418" s="2" t="s">
        <v>2545</v>
      </c>
      <c r="E1418" s="4">
        <v>5</v>
      </c>
      <c r="F1418" s="23"/>
    </row>
    <row r="1419" spans="1:6" ht="18.75" customHeight="1" outlineLevel="1" x14ac:dyDescent="0.25">
      <c r="A1419" s="15">
        <v>1322</v>
      </c>
      <c r="B1419" s="15" t="s">
        <v>731</v>
      </c>
      <c r="C1419" s="1" t="s">
        <v>2546</v>
      </c>
      <c r="D1419" s="1" t="s">
        <v>2547</v>
      </c>
      <c r="E1419" s="7">
        <v>4</v>
      </c>
      <c r="F1419" s="24"/>
    </row>
    <row r="1420" spans="1:6" ht="18.75" customHeight="1" outlineLevel="1" x14ac:dyDescent="0.25">
      <c r="A1420" s="13">
        <v>1323</v>
      </c>
      <c r="B1420" s="13" t="s">
        <v>731</v>
      </c>
      <c r="C1420" s="2" t="s">
        <v>2548</v>
      </c>
      <c r="D1420" s="2" t="s">
        <v>2549</v>
      </c>
      <c r="E1420" s="4">
        <v>5</v>
      </c>
      <c r="F1420" s="23"/>
    </row>
    <row r="1421" spans="1:6" ht="18.75" customHeight="1" outlineLevel="1" x14ac:dyDescent="0.25">
      <c r="A1421" s="15">
        <v>1324</v>
      </c>
      <c r="B1421" s="15" t="s">
        <v>731</v>
      </c>
      <c r="C1421" s="1" t="s">
        <v>2550</v>
      </c>
      <c r="D1421" s="1" t="s">
        <v>2551</v>
      </c>
      <c r="E1421" s="7">
        <v>3</v>
      </c>
      <c r="F1421" s="24"/>
    </row>
    <row r="1422" spans="1:6" ht="21.75" customHeight="1" x14ac:dyDescent="0.25">
      <c r="A1422" s="47" t="s">
        <v>2552</v>
      </c>
      <c r="B1422" s="47"/>
      <c r="C1422" s="47"/>
      <c r="D1422" s="20">
        <f>COUNT(A1423:A1429)</f>
        <v>7</v>
      </c>
      <c r="E1422" s="21">
        <f>SUM(E1423:E1429)</f>
        <v>38</v>
      </c>
      <c r="F1422" s="22"/>
    </row>
    <row r="1423" spans="1:6" ht="18.75" customHeight="1" outlineLevel="1" x14ac:dyDescent="0.25">
      <c r="A1423" s="13">
        <v>1325</v>
      </c>
      <c r="B1423" s="13" t="s">
        <v>731</v>
      </c>
      <c r="C1423" s="2" t="s">
        <v>2553</v>
      </c>
      <c r="D1423" s="2" t="s">
        <v>2554</v>
      </c>
      <c r="E1423" s="4">
        <v>7</v>
      </c>
      <c r="F1423" s="23"/>
    </row>
    <row r="1424" spans="1:6" ht="18.75" customHeight="1" outlineLevel="1" x14ac:dyDescent="0.25">
      <c r="A1424" s="15">
        <v>1326</v>
      </c>
      <c r="B1424" s="15" t="s">
        <v>731</v>
      </c>
      <c r="C1424" s="1" t="s">
        <v>2555</v>
      </c>
      <c r="D1424" s="1" t="s">
        <v>2556</v>
      </c>
      <c r="E1424" s="7">
        <v>5</v>
      </c>
      <c r="F1424" s="24"/>
    </row>
    <row r="1425" spans="1:6" ht="18.75" customHeight="1" outlineLevel="1" x14ac:dyDescent="0.25">
      <c r="A1425" s="13">
        <v>1327</v>
      </c>
      <c r="B1425" s="13" t="s">
        <v>731</v>
      </c>
      <c r="C1425" s="2" t="s">
        <v>2557</v>
      </c>
      <c r="D1425" s="2" t="s">
        <v>2558</v>
      </c>
      <c r="E1425" s="4">
        <v>6</v>
      </c>
      <c r="F1425" s="23"/>
    </row>
    <row r="1426" spans="1:6" ht="18.75" customHeight="1" outlineLevel="1" x14ac:dyDescent="0.25">
      <c r="A1426" s="15">
        <v>1328</v>
      </c>
      <c r="B1426" s="15" t="s">
        <v>731</v>
      </c>
      <c r="C1426" s="1" t="s">
        <v>2559</v>
      </c>
      <c r="D1426" s="1" t="s">
        <v>2560</v>
      </c>
      <c r="E1426" s="7">
        <v>5</v>
      </c>
      <c r="F1426" s="24"/>
    </row>
    <row r="1427" spans="1:6" ht="18.75" customHeight="1" outlineLevel="1" x14ac:dyDescent="0.25">
      <c r="A1427" s="13">
        <v>1329</v>
      </c>
      <c r="B1427" s="13" t="s">
        <v>731</v>
      </c>
      <c r="C1427" s="2" t="s">
        <v>2561</v>
      </c>
      <c r="D1427" s="2" t="s">
        <v>2562</v>
      </c>
      <c r="E1427" s="4">
        <v>5</v>
      </c>
      <c r="F1427" s="23"/>
    </row>
    <row r="1428" spans="1:6" ht="18.75" customHeight="1" outlineLevel="1" x14ac:dyDescent="0.25">
      <c r="A1428" s="15">
        <v>1330</v>
      </c>
      <c r="B1428" s="15" t="s">
        <v>731</v>
      </c>
      <c r="C1428" s="1" t="s">
        <v>2563</v>
      </c>
      <c r="D1428" s="1" t="s">
        <v>2564</v>
      </c>
      <c r="E1428" s="7">
        <v>5</v>
      </c>
      <c r="F1428" s="24"/>
    </row>
    <row r="1429" spans="1:6" ht="18.75" customHeight="1" outlineLevel="1" x14ac:dyDescent="0.25">
      <c r="A1429" s="13">
        <v>1331</v>
      </c>
      <c r="B1429" s="13" t="s">
        <v>731</v>
      </c>
      <c r="C1429" s="2" t="s">
        <v>2565</v>
      </c>
      <c r="D1429" s="2" t="s">
        <v>2566</v>
      </c>
      <c r="E1429" s="4">
        <v>5</v>
      </c>
      <c r="F1429" s="23"/>
    </row>
    <row r="1430" spans="1:6" ht="21.75" customHeight="1" x14ac:dyDescent="0.25">
      <c r="A1430" s="47" t="s">
        <v>2567</v>
      </c>
      <c r="B1430" s="47"/>
      <c r="C1430" s="47"/>
      <c r="D1430" s="20">
        <f>COUNT(A1431:A1436)</f>
        <v>6</v>
      </c>
      <c r="E1430" s="21">
        <f>SUM(E1431:E1436)</f>
        <v>30</v>
      </c>
      <c r="F1430" s="22"/>
    </row>
    <row r="1431" spans="1:6" ht="18.75" customHeight="1" outlineLevel="1" x14ac:dyDescent="0.25">
      <c r="A1431" s="13">
        <v>1332</v>
      </c>
      <c r="B1431" s="13" t="s">
        <v>731</v>
      </c>
      <c r="C1431" s="2" t="s">
        <v>2568</v>
      </c>
      <c r="D1431" s="2" t="s">
        <v>2569</v>
      </c>
      <c r="E1431" s="4">
        <v>5</v>
      </c>
      <c r="F1431" s="23"/>
    </row>
    <row r="1432" spans="1:6" ht="18.75" customHeight="1" outlineLevel="1" x14ac:dyDescent="0.25">
      <c r="A1432" s="15">
        <v>1333</v>
      </c>
      <c r="B1432" s="15" t="s">
        <v>731</v>
      </c>
      <c r="C1432" s="1" t="s">
        <v>2570</v>
      </c>
      <c r="D1432" s="1" t="s">
        <v>2571</v>
      </c>
      <c r="E1432" s="7">
        <v>5</v>
      </c>
      <c r="F1432" s="24"/>
    </row>
    <row r="1433" spans="1:6" ht="18.75" customHeight="1" outlineLevel="1" x14ac:dyDescent="0.25">
      <c r="A1433" s="13">
        <v>1334</v>
      </c>
      <c r="B1433" s="13" t="s">
        <v>731</v>
      </c>
      <c r="C1433" s="2" t="s">
        <v>2572</v>
      </c>
      <c r="D1433" s="2" t="s">
        <v>2573</v>
      </c>
      <c r="E1433" s="4">
        <v>5</v>
      </c>
      <c r="F1433" s="23"/>
    </row>
    <row r="1434" spans="1:6" ht="18.75" customHeight="1" outlineLevel="1" x14ac:dyDescent="0.25">
      <c r="A1434" s="15">
        <v>1335</v>
      </c>
      <c r="B1434" s="15" t="s">
        <v>731</v>
      </c>
      <c r="C1434" s="1" t="s">
        <v>2574</v>
      </c>
      <c r="D1434" s="1" t="s">
        <v>2575</v>
      </c>
      <c r="E1434" s="7">
        <v>5</v>
      </c>
      <c r="F1434" s="24"/>
    </row>
    <row r="1435" spans="1:6" ht="18.75" customHeight="1" outlineLevel="1" x14ac:dyDescent="0.25">
      <c r="A1435" s="13">
        <v>1336</v>
      </c>
      <c r="B1435" s="13" t="s">
        <v>731</v>
      </c>
      <c r="C1435" s="2" t="s">
        <v>2576</v>
      </c>
      <c r="D1435" s="2" t="s">
        <v>2577</v>
      </c>
      <c r="E1435" s="4">
        <v>5</v>
      </c>
      <c r="F1435" s="23"/>
    </row>
    <row r="1436" spans="1:6" ht="18.75" customHeight="1" outlineLevel="1" x14ac:dyDescent="0.25">
      <c r="A1436" s="15">
        <v>1337</v>
      </c>
      <c r="B1436" s="15" t="s">
        <v>731</v>
      </c>
      <c r="C1436" s="1" t="s">
        <v>2578</v>
      </c>
      <c r="D1436" s="1" t="s">
        <v>2579</v>
      </c>
      <c r="E1436" s="7">
        <v>5</v>
      </c>
      <c r="F1436" s="24"/>
    </row>
    <row r="1437" spans="1:6" ht="21.75" customHeight="1" x14ac:dyDescent="0.25">
      <c r="A1437" s="47" t="s">
        <v>2580</v>
      </c>
      <c r="B1437" s="47"/>
      <c r="C1437" s="47"/>
      <c r="D1437" s="20">
        <f>COUNT(A1438:A1439)</f>
        <v>2</v>
      </c>
      <c r="E1437" s="21">
        <f>SUM(E1438:E1439)</f>
        <v>10</v>
      </c>
      <c r="F1437" s="22"/>
    </row>
    <row r="1438" spans="1:6" ht="18.75" customHeight="1" outlineLevel="1" x14ac:dyDescent="0.25">
      <c r="A1438" s="13">
        <v>1338</v>
      </c>
      <c r="B1438" s="13" t="s">
        <v>731</v>
      </c>
      <c r="C1438" s="2" t="s">
        <v>2581</v>
      </c>
      <c r="D1438" s="2" t="s">
        <v>2582</v>
      </c>
      <c r="E1438" s="4">
        <v>5</v>
      </c>
      <c r="F1438" s="23"/>
    </row>
    <row r="1439" spans="1:6" ht="18.75" customHeight="1" outlineLevel="1" x14ac:dyDescent="0.25">
      <c r="A1439" s="15">
        <v>1339</v>
      </c>
      <c r="B1439" s="15" t="s">
        <v>731</v>
      </c>
      <c r="C1439" s="1" t="s">
        <v>2583</v>
      </c>
      <c r="D1439" s="1" t="s">
        <v>2584</v>
      </c>
      <c r="E1439" s="7">
        <v>5</v>
      </c>
      <c r="F1439" s="24"/>
    </row>
    <row r="1440" spans="1:6" ht="21.75" customHeight="1" x14ac:dyDescent="0.25">
      <c r="A1440" s="47" t="s">
        <v>2585</v>
      </c>
      <c r="B1440" s="47"/>
      <c r="C1440" s="47"/>
      <c r="D1440" s="20">
        <f>COUNT(A1441:A1448)</f>
        <v>8</v>
      </c>
      <c r="E1440" s="21">
        <f>SUM(E1441:E1448)</f>
        <v>32</v>
      </c>
      <c r="F1440" s="22"/>
    </row>
    <row r="1441" spans="1:6" ht="18.75" customHeight="1" outlineLevel="1" x14ac:dyDescent="0.25">
      <c r="A1441" s="13">
        <v>1340</v>
      </c>
      <c r="B1441" s="13" t="s">
        <v>731</v>
      </c>
      <c r="C1441" s="2" t="s">
        <v>2586</v>
      </c>
      <c r="D1441" s="2" t="s">
        <v>2587</v>
      </c>
      <c r="E1441" s="4">
        <v>4</v>
      </c>
      <c r="F1441" s="23"/>
    </row>
    <row r="1442" spans="1:6" ht="18.75" customHeight="1" outlineLevel="1" x14ac:dyDescent="0.25">
      <c r="A1442" s="15">
        <v>1341</v>
      </c>
      <c r="B1442" s="15" t="s">
        <v>731</v>
      </c>
      <c r="C1442" s="1" t="s">
        <v>2588</v>
      </c>
      <c r="D1442" s="1" t="s">
        <v>2589</v>
      </c>
      <c r="E1442" s="7">
        <v>4</v>
      </c>
      <c r="F1442" s="24"/>
    </row>
    <row r="1443" spans="1:6" ht="18.75" customHeight="1" outlineLevel="1" x14ac:dyDescent="0.25">
      <c r="A1443" s="13">
        <v>1342</v>
      </c>
      <c r="B1443" s="13" t="s">
        <v>731</v>
      </c>
      <c r="C1443" s="2" t="s">
        <v>2590</v>
      </c>
      <c r="D1443" s="2" t="s">
        <v>2591</v>
      </c>
      <c r="E1443" s="4">
        <v>4</v>
      </c>
      <c r="F1443" s="23"/>
    </row>
    <row r="1444" spans="1:6" ht="18.75" customHeight="1" outlineLevel="1" x14ac:dyDescent="0.25">
      <c r="A1444" s="15">
        <v>1343</v>
      </c>
      <c r="B1444" s="15" t="s">
        <v>731</v>
      </c>
      <c r="C1444" s="1" t="s">
        <v>2592</v>
      </c>
      <c r="D1444" s="1" t="s">
        <v>2593</v>
      </c>
      <c r="E1444" s="7">
        <v>4</v>
      </c>
      <c r="F1444" s="24"/>
    </row>
    <row r="1445" spans="1:6" ht="18.75" customHeight="1" outlineLevel="1" x14ac:dyDescent="0.25">
      <c r="A1445" s="13">
        <v>1344</v>
      </c>
      <c r="B1445" s="13" t="s">
        <v>731</v>
      </c>
      <c r="C1445" s="2" t="s">
        <v>2594</v>
      </c>
      <c r="D1445" s="2" t="s">
        <v>2595</v>
      </c>
      <c r="E1445" s="4">
        <v>4</v>
      </c>
      <c r="F1445" s="23"/>
    </row>
    <row r="1446" spans="1:6" ht="18.75" customHeight="1" outlineLevel="1" x14ac:dyDescent="0.25">
      <c r="A1446" s="15">
        <v>1345</v>
      </c>
      <c r="B1446" s="15" t="s">
        <v>731</v>
      </c>
      <c r="C1446" s="1" t="s">
        <v>2596</v>
      </c>
      <c r="D1446" s="1" t="s">
        <v>2597</v>
      </c>
      <c r="E1446" s="7">
        <v>4</v>
      </c>
      <c r="F1446" s="24"/>
    </row>
    <row r="1447" spans="1:6" ht="18.75" customHeight="1" outlineLevel="1" x14ac:dyDescent="0.25">
      <c r="A1447" s="13">
        <v>1346</v>
      </c>
      <c r="B1447" s="13" t="s">
        <v>731</v>
      </c>
      <c r="C1447" s="2" t="s">
        <v>2598</v>
      </c>
      <c r="D1447" s="2" t="s">
        <v>2599</v>
      </c>
      <c r="E1447" s="4">
        <v>4</v>
      </c>
      <c r="F1447" s="23"/>
    </row>
    <row r="1448" spans="1:6" ht="18.75" customHeight="1" outlineLevel="1" x14ac:dyDescent="0.25">
      <c r="A1448" s="15">
        <v>1347</v>
      </c>
      <c r="B1448" s="15" t="s">
        <v>731</v>
      </c>
      <c r="C1448" s="1" t="s">
        <v>2600</v>
      </c>
      <c r="D1448" s="1" t="s">
        <v>2601</v>
      </c>
      <c r="E1448" s="7">
        <v>4</v>
      </c>
      <c r="F1448" s="24"/>
    </row>
    <row r="1449" spans="1:6" ht="21.75" customHeight="1" x14ac:dyDescent="0.25">
      <c r="A1449" s="47" t="s">
        <v>2602</v>
      </c>
      <c r="B1449" s="47"/>
      <c r="C1449" s="47"/>
      <c r="D1449" s="20">
        <f>COUNT(A1450:A1455)</f>
        <v>6</v>
      </c>
      <c r="E1449" s="21">
        <f>SUM(E1450:E1455)</f>
        <v>30</v>
      </c>
      <c r="F1449" s="22"/>
    </row>
    <row r="1450" spans="1:6" ht="18.75" customHeight="1" outlineLevel="1" x14ac:dyDescent="0.25">
      <c r="A1450" s="13">
        <v>1348</v>
      </c>
      <c r="B1450" s="13" t="s">
        <v>731</v>
      </c>
      <c r="C1450" s="2" t="s">
        <v>2603</v>
      </c>
      <c r="D1450" s="2" t="s">
        <v>2604</v>
      </c>
      <c r="E1450" s="4">
        <v>5</v>
      </c>
      <c r="F1450" s="23"/>
    </row>
    <row r="1451" spans="1:6" ht="18.75" customHeight="1" outlineLevel="1" x14ac:dyDescent="0.25">
      <c r="A1451" s="15">
        <v>1349</v>
      </c>
      <c r="B1451" s="15" t="s">
        <v>731</v>
      </c>
      <c r="C1451" s="1" t="s">
        <v>2605</v>
      </c>
      <c r="D1451" s="1" t="s">
        <v>2606</v>
      </c>
      <c r="E1451" s="7">
        <v>5</v>
      </c>
      <c r="F1451" s="24"/>
    </row>
    <row r="1452" spans="1:6" ht="18.75" customHeight="1" outlineLevel="1" x14ac:dyDescent="0.25">
      <c r="A1452" s="13">
        <v>1350</v>
      </c>
      <c r="B1452" s="13" t="s">
        <v>731</v>
      </c>
      <c r="C1452" s="2" t="s">
        <v>2607</v>
      </c>
      <c r="D1452" s="2" t="s">
        <v>2608</v>
      </c>
      <c r="E1452" s="4">
        <v>5</v>
      </c>
      <c r="F1452" s="23"/>
    </row>
    <row r="1453" spans="1:6" ht="18.75" customHeight="1" outlineLevel="1" x14ac:dyDescent="0.25">
      <c r="A1453" s="15">
        <v>1351</v>
      </c>
      <c r="B1453" s="15" t="s">
        <v>731</v>
      </c>
      <c r="C1453" s="1" t="s">
        <v>2609</v>
      </c>
      <c r="D1453" s="1" t="s">
        <v>2610</v>
      </c>
      <c r="E1453" s="7">
        <v>5</v>
      </c>
      <c r="F1453" s="24"/>
    </row>
    <row r="1454" spans="1:6" ht="18.75" customHeight="1" outlineLevel="1" x14ac:dyDescent="0.25">
      <c r="A1454" s="13">
        <v>1352</v>
      </c>
      <c r="B1454" s="13" t="s">
        <v>731</v>
      </c>
      <c r="C1454" s="2" t="s">
        <v>2611</v>
      </c>
      <c r="D1454" s="2" t="s">
        <v>2612</v>
      </c>
      <c r="E1454" s="4">
        <v>5</v>
      </c>
      <c r="F1454" s="23"/>
    </row>
    <row r="1455" spans="1:6" ht="18.75" customHeight="1" outlineLevel="1" x14ac:dyDescent="0.25">
      <c r="A1455" s="15">
        <v>1353</v>
      </c>
      <c r="B1455" s="15" t="s">
        <v>731</v>
      </c>
      <c r="C1455" s="1" t="s">
        <v>2613</v>
      </c>
      <c r="D1455" s="1" t="s">
        <v>2614</v>
      </c>
      <c r="E1455" s="7">
        <v>5</v>
      </c>
      <c r="F1455" s="24"/>
    </row>
    <row r="1456" spans="1:6" ht="21.75" customHeight="1" x14ac:dyDescent="0.25">
      <c r="A1456" s="47" t="s">
        <v>2615</v>
      </c>
      <c r="B1456" s="47"/>
      <c r="C1456" s="47"/>
      <c r="D1456" s="20">
        <f>COUNT(A1457:A1462)</f>
        <v>6</v>
      </c>
      <c r="E1456" s="21">
        <f>SUM(E1457:E1462)</f>
        <v>30</v>
      </c>
      <c r="F1456" s="22"/>
    </row>
    <row r="1457" spans="1:6" ht="18.75" customHeight="1" outlineLevel="1" x14ac:dyDescent="0.25">
      <c r="A1457" s="13">
        <v>1354</v>
      </c>
      <c r="B1457" s="13" t="s">
        <v>731</v>
      </c>
      <c r="C1457" s="2" t="s">
        <v>2616</v>
      </c>
      <c r="D1457" s="2" t="s">
        <v>2617</v>
      </c>
      <c r="E1457" s="4">
        <v>5</v>
      </c>
      <c r="F1457" s="23"/>
    </row>
    <row r="1458" spans="1:6" ht="18.75" customHeight="1" outlineLevel="1" x14ac:dyDescent="0.25">
      <c r="A1458" s="15">
        <v>1355</v>
      </c>
      <c r="B1458" s="15" t="s">
        <v>731</v>
      </c>
      <c r="C1458" s="1" t="s">
        <v>2618</v>
      </c>
      <c r="D1458" s="1" t="s">
        <v>2619</v>
      </c>
      <c r="E1458" s="7">
        <v>5</v>
      </c>
      <c r="F1458" s="24"/>
    </row>
    <row r="1459" spans="1:6" ht="18.75" customHeight="1" outlineLevel="1" x14ac:dyDescent="0.25">
      <c r="A1459" s="13">
        <v>1356</v>
      </c>
      <c r="B1459" s="13" t="s">
        <v>731</v>
      </c>
      <c r="C1459" s="2" t="s">
        <v>2620</v>
      </c>
      <c r="D1459" s="2" t="s">
        <v>2621</v>
      </c>
      <c r="E1459" s="4">
        <v>5</v>
      </c>
      <c r="F1459" s="23"/>
    </row>
    <row r="1460" spans="1:6" ht="18.75" customHeight="1" outlineLevel="1" x14ac:dyDescent="0.25">
      <c r="A1460" s="15">
        <v>1357</v>
      </c>
      <c r="B1460" s="15" t="s">
        <v>731</v>
      </c>
      <c r="C1460" s="1" t="s">
        <v>2622</v>
      </c>
      <c r="D1460" s="1" t="s">
        <v>2623</v>
      </c>
      <c r="E1460" s="7">
        <v>5</v>
      </c>
      <c r="F1460" s="24"/>
    </row>
    <row r="1461" spans="1:6" ht="18.75" customHeight="1" outlineLevel="1" x14ac:dyDescent="0.25">
      <c r="A1461" s="13">
        <v>1358</v>
      </c>
      <c r="B1461" s="13" t="s">
        <v>731</v>
      </c>
      <c r="C1461" s="2" t="s">
        <v>1387</v>
      </c>
      <c r="D1461" s="2" t="s">
        <v>2624</v>
      </c>
      <c r="E1461" s="4">
        <v>5</v>
      </c>
      <c r="F1461" s="23"/>
    </row>
    <row r="1462" spans="1:6" ht="18.75" customHeight="1" outlineLevel="1" x14ac:dyDescent="0.25">
      <c r="A1462" s="15">
        <v>1359</v>
      </c>
      <c r="B1462" s="15" t="s">
        <v>731</v>
      </c>
      <c r="C1462" s="1" t="s">
        <v>2625</v>
      </c>
      <c r="D1462" s="1" t="s">
        <v>2626</v>
      </c>
      <c r="E1462" s="7">
        <v>5</v>
      </c>
      <c r="F1462" s="24"/>
    </row>
    <row r="1463" spans="1:6" ht="21.75" customHeight="1" x14ac:dyDescent="0.25">
      <c r="A1463" s="47" t="s">
        <v>2627</v>
      </c>
      <c r="B1463" s="47"/>
      <c r="C1463" s="47"/>
      <c r="D1463" s="20">
        <f>COUNT(A1464:A1468)</f>
        <v>5</v>
      </c>
      <c r="E1463" s="21">
        <f>SUM(E1464:E1468)</f>
        <v>25</v>
      </c>
      <c r="F1463" s="22"/>
    </row>
    <row r="1464" spans="1:6" ht="18.75" customHeight="1" outlineLevel="1" x14ac:dyDescent="0.25">
      <c r="A1464" s="13">
        <v>1360</v>
      </c>
      <c r="B1464" s="13" t="s">
        <v>731</v>
      </c>
      <c r="C1464" s="2" t="s">
        <v>2628</v>
      </c>
      <c r="D1464" s="2" t="s">
        <v>2629</v>
      </c>
      <c r="E1464" s="4">
        <v>5</v>
      </c>
      <c r="F1464" s="23"/>
    </row>
    <row r="1465" spans="1:6" ht="18.75" customHeight="1" outlineLevel="1" x14ac:dyDescent="0.25">
      <c r="A1465" s="15">
        <v>1361</v>
      </c>
      <c r="B1465" s="15" t="s">
        <v>731</v>
      </c>
      <c r="C1465" s="1" t="s">
        <v>2630</v>
      </c>
      <c r="D1465" s="1" t="s">
        <v>2631</v>
      </c>
      <c r="E1465" s="7">
        <v>5</v>
      </c>
      <c r="F1465" s="24"/>
    </row>
    <row r="1466" spans="1:6" ht="18.75" customHeight="1" outlineLevel="1" x14ac:dyDescent="0.25">
      <c r="A1466" s="13">
        <v>1362</v>
      </c>
      <c r="B1466" s="13" t="s">
        <v>731</v>
      </c>
      <c r="C1466" s="2" t="s">
        <v>2632</v>
      </c>
      <c r="D1466" s="2" t="s">
        <v>2633</v>
      </c>
      <c r="E1466" s="4">
        <v>5</v>
      </c>
      <c r="F1466" s="23"/>
    </row>
    <row r="1467" spans="1:6" ht="18.75" customHeight="1" outlineLevel="1" x14ac:dyDescent="0.25">
      <c r="A1467" s="15">
        <v>1363</v>
      </c>
      <c r="B1467" s="15" t="s">
        <v>731</v>
      </c>
      <c r="C1467" s="1" t="s">
        <v>2634</v>
      </c>
      <c r="D1467" s="1" t="s">
        <v>2635</v>
      </c>
      <c r="E1467" s="7">
        <v>5</v>
      </c>
      <c r="F1467" s="24"/>
    </row>
    <row r="1468" spans="1:6" ht="18.75" customHeight="1" outlineLevel="1" x14ac:dyDescent="0.25">
      <c r="A1468" s="13">
        <v>1364</v>
      </c>
      <c r="B1468" s="13" t="s">
        <v>731</v>
      </c>
      <c r="C1468" s="2" t="s">
        <v>2636</v>
      </c>
      <c r="D1468" s="2" t="s">
        <v>2637</v>
      </c>
      <c r="E1468" s="4">
        <v>5</v>
      </c>
      <c r="F1468" s="23"/>
    </row>
    <row r="1469" spans="1:6" ht="21.75" customHeight="1" x14ac:dyDescent="0.25">
      <c r="A1469" s="47" t="s">
        <v>2638</v>
      </c>
      <c r="B1469" s="47"/>
      <c r="C1469" s="47"/>
      <c r="D1469" s="20">
        <f>COUNT(A1470:A1475)</f>
        <v>6</v>
      </c>
      <c r="E1469" s="21">
        <f>SUM(E1470:E1475)</f>
        <v>36</v>
      </c>
      <c r="F1469" s="22"/>
    </row>
    <row r="1470" spans="1:6" ht="18.75" customHeight="1" outlineLevel="1" x14ac:dyDescent="0.25">
      <c r="A1470" s="13">
        <v>1365</v>
      </c>
      <c r="B1470" s="13" t="s">
        <v>731</v>
      </c>
      <c r="C1470" s="2" t="s">
        <v>2639</v>
      </c>
      <c r="D1470" s="2" t="s">
        <v>2640</v>
      </c>
      <c r="E1470" s="4">
        <v>6</v>
      </c>
      <c r="F1470" s="23"/>
    </row>
    <row r="1471" spans="1:6" ht="18.75" customHeight="1" outlineLevel="1" x14ac:dyDescent="0.25">
      <c r="A1471" s="15">
        <v>1366</v>
      </c>
      <c r="B1471" s="15" t="s">
        <v>731</v>
      </c>
      <c r="C1471" s="1" t="s">
        <v>2641</v>
      </c>
      <c r="D1471" s="1" t="s">
        <v>2642</v>
      </c>
      <c r="E1471" s="7">
        <v>6</v>
      </c>
      <c r="F1471" s="24"/>
    </row>
    <row r="1472" spans="1:6" ht="18.75" customHeight="1" outlineLevel="1" x14ac:dyDescent="0.25">
      <c r="A1472" s="13">
        <v>1367</v>
      </c>
      <c r="B1472" s="13" t="s">
        <v>731</v>
      </c>
      <c r="C1472" s="2" t="s">
        <v>2643</v>
      </c>
      <c r="D1472" s="2" t="s">
        <v>2644</v>
      </c>
      <c r="E1472" s="4">
        <v>6</v>
      </c>
      <c r="F1472" s="23"/>
    </row>
    <row r="1473" spans="1:6" ht="18.75" customHeight="1" outlineLevel="1" x14ac:dyDescent="0.25">
      <c r="A1473" s="15">
        <v>1368</v>
      </c>
      <c r="B1473" s="15" t="s">
        <v>731</v>
      </c>
      <c r="C1473" s="1" t="s">
        <v>2645</v>
      </c>
      <c r="D1473" s="1" t="s">
        <v>2646</v>
      </c>
      <c r="E1473" s="7">
        <v>6</v>
      </c>
      <c r="F1473" s="24"/>
    </row>
    <row r="1474" spans="1:6" ht="18.75" customHeight="1" outlineLevel="1" x14ac:dyDescent="0.25">
      <c r="A1474" s="13">
        <v>1369</v>
      </c>
      <c r="B1474" s="13" t="s">
        <v>731</v>
      </c>
      <c r="C1474" s="2" t="s">
        <v>2537</v>
      </c>
      <c r="D1474" s="2" t="s">
        <v>2647</v>
      </c>
      <c r="E1474" s="4">
        <v>6</v>
      </c>
      <c r="F1474" s="23"/>
    </row>
    <row r="1475" spans="1:6" ht="18.75" customHeight="1" outlineLevel="1" x14ac:dyDescent="0.25">
      <c r="A1475" s="15">
        <v>1370</v>
      </c>
      <c r="B1475" s="15" t="s">
        <v>731</v>
      </c>
      <c r="C1475" s="1" t="s">
        <v>2648</v>
      </c>
      <c r="D1475" s="1" t="s">
        <v>2649</v>
      </c>
      <c r="E1475" s="7">
        <v>6</v>
      </c>
      <c r="F1475" s="24"/>
    </row>
    <row r="1476" spans="1:6" ht="21.75" customHeight="1" x14ac:dyDescent="0.25">
      <c r="A1476" s="47" t="s">
        <v>2650</v>
      </c>
      <c r="B1476" s="47"/>
      <c r="C1476" s="47"/>
      <c r="D1476" s="20">
        <f>COUNT(A1477:A1482)</f>
        <v>6</v>
      </c>
      <c r="E1476" s="21">
        <f>SUM(E1477:E1482)</f>
        <v>36</v>
      </c>
      <c r="F1476" s="22"/>
    </row>
    <row r="1477" spans="1:6" ht="18.75" customHeight="1" outlineLevel="1" x14ac:dyDescent="0.25">
      <c r="A1477" s="13">
        <v>1371</v>
      </c>
      <c r="B1477" s="13" t="s">
        <v>731</v>
      </c>
      <c r="C1477" s="2" t="s">
        <v>2651</v>
      </c>
      <c r="D1477" s="2" t="s">
        <v>2652</v>
      </c>
      <c r="E1477" s="4">
        <v>6</v>
      </c>
      <c r="F1477" s="23"/>
    </row>
    <row r="1478" spans="1:6" ht="18.75" customHeight="1" outlineLevel="1" x14ac:dyDescent="0.25">
      <c r="A1478" s="15">
        <v>1372</v>
      </c>
      <c r="B1478" s="15" t="s">
        <v>731</v>
      </c>
      <c r="C1478" s="1" t="s">
        <v>2653</v>
      </c>
      <c r="D1478" s="1" t="s">
        <v>2654</v>
      </c>
      <c r="E1478" s="7">
        <v>6</v>
      </c>
      <c r="F1478" s="24"/>
    </row>
    <row r="1479" spans="1:6" ht="18.75" customHeight="1" outlineLevel="1" x14ac:dyDescent="0.25">
      <c r="A1479" s="13">
        <v>1373</v>
      </c>
      <c r="B1479" s="13" t="s">
        <v>731</v>
      </c>
      <c r="C1479" s="2" t="s">
        <v>2655</v>
      </c>
      <c r="D1479" s="2" t="s">
        <v>2656</v>
      </c>
      <c r="E1479" s="4">
        <v>6</v>
      </c>
      <c r="F1479" s="23"/>
    </row>
    <row r="1480" spans="1:6" ht="18.75" customHeight="1" outlineLevel="1" x14ac:dyDescent="0.25">
      <c r="A1480" s="15">
        <v>1374</v>
      </c>
      <c r="B1480" s="15" t="s">
        <v>731</v>
      </c>
      <c r="C1480" s="1" t="s">
        <v>2657</v>
      </c>
      <c r="D1480" s="1" t="s">
        <v>2658</v>
      </c>
      <c r="E1480" s="7">
        <v>6</v>
      </c>
      <c r="F1480" s="24"/>
    </row>
    <row r="1481" spans="1:6" ht="18.75" customHeight="1" outlineLevel="1" x14ac:dyDescent="0.25">
      <c r="A1481" s="13">
        <v>1375</v>
      </c>
      <c r="B1481" s="13" t="s">
        <v>731</v>
      </c>
      <c r="C1481" s="2" t="s">
        <v>2659</v>
      </c>
      <c r="D1481" s="2" t="s">
        <v>2660</v>
      </c>
      <c r="E1481" s="4">
        <v>6</v>
      </c>
      <c r="F1481" s="23"/>
    </row>
    <row r="1482" spans="1:6" ht="18.75" customHeight="1" outlineLevel="1" x14ac:dyDescent="0.25">
      <c r="A1482" s="15">
        <v>1376</v>
      </c>
      <c r="B1482" s="15" t="s">
        <v>731</v>
      </c>
      <c r="C1482" s="1" t="s">
        <v>2661</v>
      </c>
      <c r="D1482" s="1" t="s">
        <v>2662</v>
      </c>
      <c r="E1482" s="7">
        <v>6</v>
      </c>
      <c r="F1482" s="24"/>
    </row>
    <row r="1483" spans="1:6" ht="21.75" customHeight="1" x14ac:dyDescent="0.25">
      <c r="A1483" s="47" t="s">
        <v>2663</v>
      </c>
      <c r="B1483" s="47"/>
      <c r="C1483" s="47"/>
      <c r="D1483" s="20">
        <f>COUNT(A1484:A1488)</f>
        <v>5</v>
      </c>
      <c r="E1483" s="21">
        <f>SUM(E1484:E1488)</f>
        <v>25</v>
      </c>
      <c r="F1483" s="22"/>
    </row>
    <row r="1484" spans="1:6" ht="18.75" customHeight="1" outlineLevel="1" x14ac:dyDescent="0.25">
      <c r="A1484" s="13">
        <v>1377</v>
      </c>
      <c r="B1484" s="13" t="s">
        <v>731</v>
      </c>
      <c r="C1484" s="2" t="s">
        <v>2664</v>
      </c>
      <c r="D1484" s="2" t="s">
        <v>2545</v>
      </c>
      <c r="E1484" s="4">
        <v>5</v>
      </c>
      <c r="F1484" s="23"/>
    </row>
    <row r="1485" spans="1:6" ht="18.75" customHeight="1" outlineLevel="1" x14ac:dyDescent="0.25">
      <c r="A1485" s="15">
        <v>1378</v>
      </c>
      <c r="B1485" s="15" t="s">
        <v>731</v>
      </c>
      <c r="C1485" s="1" t="s">
        <v>2665</v>
      </c>
      <c r="D1485" s="1" t="s">
        <v>2666</v>
      </c>
      <c r="E1485" s="7">
        <v>5</v>
      </c>
      <c r="F1485" s="24"/>
    </row>
    <row r="1486" spans="1:6" ht="18.75" customHeight="1" outlineLevel="1" x14ac:dyDescent="0.25">
      <c r="A1486" s="13">
        <v>1379</v>
      </c>
      <c r="B1486" s="13" t="s">
        <v>731</v>
      </c>
      <c r="C1486" s="2" t="s">
        <v>2667</v>
      </c>
      <c r="D1486" s="2" t="s">
        <v>2668</v>
      </c>
      <c r="E1486" s="4">
        <v>5</v>
      </c>
      <c r="F1486" s="23"/>
    </row>
    <row r="1487" spans="1:6" ht="18.75" customHeight="1" outlineLevel="1" x14ac:dyDescent="0.25">
      <c r="A1487" s="15">
        <v>1380</v>
      </c>
      <c r="B1487" s="15" t="s">
        <v>731</v>
      </c>
      <c r="C1487" s="1" t="s">
        <v>2669</v>
      </c>
      <c r="D1487" s="1" t="s">
        <v>2670</v>
      </c>
      <c r="E1487" s="7">
        <v>5</v>
      </c>
      <c r="F1487" s="24"/>
    </row>
    <row r="1488" spans="1:6" ht="18.75" customHeight="1" outlineLevel="1" x14ac:dyDescent="0.25">
      <c r="A1488" s="13">
        <v>1381</v>
      </c>
      <c r="B1488" s="13" t="s">
        <v>731</v>
      </c>
      <c r="C1488" s="2" t="s">
        <v>2671</v>
      </c>
      <c r="D1488" s="2" t="s">
        <v>2672</v>
      </c>
      <c r="E1488" s="4">
        <v>5</v>
      </c>
      <c r="F1488" s="23"/>
    </row>
    <row r="1489" spans="1:6" ht="21.75" customHeight="1" x14ac:dyDescent="0.25">
      <c r="A1489" s="47" t="s">
        <v>2673</v>
      </c>
      <c r="B1489" s="47"/>
      <c r="C1489" s="47"/>
      <c r="D1489" s="20">
        <f>COUNT(A1490:A1497)</f>
        <v>8</v>
      </c>
      <c r="E1489" s="21">
        <f>SUM(E1490:E1497)</f>
        <v>64</v>
      </c>
      <c r="F1489" s="22"/>
    </row>
    <row r="1490" spans="1:6" ht="18.75" customHeight="1" outlineLevel="1" x14ac:dyDescent="0.25">
      <c r="A1490" s="13">
        <v>1382</v>
      </c>
      <c r="B1490" s="13" t="s">
        <v>731</v>
      </c>
      <c r="C1490" s="2" t="s">
        <v>2674</v>
      </c>
      <c r="D1490" s="2" t="s">
        <v>2675</v>
      </c>
      <c r="E1490" s="4">
        <v>8</v>
      </c>
      <c r="F1490" s="23"/>
    </row>
    <row r="1491" spans="1:6" ht="18.75" customHeight="1" outlineLevel="1" x14ac:dyDescent="0.25">
      <c r="A1491" s="15">
        <v>1383</v>
      </c>
      <c r="B1491" s="15" t="s">
        <v>731</v>
      </c>
      <c r="C1491" s="1" t="s">
        <v>2676</v>
      </c>
      <c r="D1491" s="1" t="s">
        <v>2677</v>
      </c>
      <c r="E1491" s="7">
        <v>8</v>
      </c>
      <c r="F1491" s="24"/>
    </row>
    <row r="1492" spans="1:6" ht="18.75" customHeight="1" outlineLevel="1" x14ac:dyDescent="0.25">
      <c r="A1492" s="13">
        <v>1384</v>
      </c>
      <c r="B1492" s="13" t="s">
        <v>731</v>
      </c>
      <c r="C1492" s="2" t="s">
        <v>2678</v>
      </c>
      <c r="D1492" s="2" t="s">
        <v>2679</v>
      </c>
      <c r="E1492" s="4">
        <v>8</v>
      </c>
      <c r="F1492" s="23"/>
    </row>
    <row r="1493" spans="1:6" ht="18.75" customHeight="1" outlineLevel="1" x14ac:dyDescent="0.25">
      <c r="A1493" s="15">
        <v>1385</v>
      </c>
      <c r="B1493" s="15" t="s">
        <v>731</v>
      </c>
      <c r="C1493" s="1" t="s">
        <v>2680</v>
      </c>
      <c r="D1493" s="1" t="s">
        <v>2681</v>
      </c>
      <c r="E1493" s="7">
        <v>8</v>
      </c>
      <c r="F1493" s="24"/>
    </row>
    <row r="1494" spans="1:6" ht="18.75" customHeight="1" outlineLevel="1" x14ac:dyDescent="0.25">
      <c r="A1494" s="13">
        <v>1386</v>
      </c>
      <c r="B1494" s="13" t="s">
        <v>731</v>
      </c>
      <c r="C1494" s="2" t="s">
        <v>2682</v>
      </c>
      <c r="D1494" s="2" t="s">
        <v>2683</v>
      </c>
      <c r="E1494" s="4">
        <v>8</v>
      </c>
      <c r="F1494" s="23"/>
    </row>
    <row r="1495" spans="1:6" ht="18.75" customHeight="1" outlineLevel="1" x14ac:dyDescent="0.25">
      <c r="A1495" s="15">
        <v>1387</v>
      </c>
      <c r="B1495" s="15" t="s">
        <v>731</v>
      </c>
      <c r="C1495" s="1" t="s">
        <v>2684</v>
      </c>
      <c r="D1495" s="1" t="s">
        <v>2685</v>
      </c>
      <c r="E1495" s="7">
        <v>8</v>
      </c>
      <c r="F1495" s="24"/>
    </row>
    <row r="1496" spans="1:6" ht="18.75" customHeight="1" outlineLevel="1" x14ac:dyDescent="0.25">
      <c r="A1496" s="13">
        <v>1388</v>
      </c>
      <c r="B1496" s="13" t="s">
        <v>731</v>
      </c>
      <c r="C1496" s="2" t="s">
        <v>2686</v>
      </c>
      <c r="D1496" s="2" t="s">
        <v>2687</v>
      </c>
      <c r="E1496" s="4">
        <v>8</v>
      </c>
      <c r="F1496" s="23"/>
    </row>
    <row r="1497" spans="1:6" ht="18.75" customHeight="1" outlineLevel="1" x14ac:dyDescent="0.25">
      <c r="A1497" s="15">
        <v>1389</v>
      </c>
      <c r="B1497" s="15" t="s">
        <v>731</v>
      </c>
      <c r="C1497" s="1" t="s">
        <v>2688</v>
      </c>
      <c r="D1497" s="1" t="s">
        <v>2689</v>
      </c>
      <c r="E1497" s="7">
        <v>8</v>
      </c>
      <c r="F1497" s="24"/>
    </row>
    <row r="1498" spans="1:6" ht="21.75" customHeight="1" x14ac:dyDescent="0.25">
      <c r="A1498" s="47" t="s">
        <v>2690</v>
      </c>
      <c r="B1498" s="47"/>
      <c r="C1498" s="47"/>
      <c r="D1498" s="20">
        <f>COUNT(A1499:A1506)</f>
        <v>8</v>
      </c>
      <c r="E1498" s="21">
        <f>SUM(E1499:E1506)</f>
        <v>30</v>
      </c>
      <c r="F1498" s="22"/>
    </row>
    <row r="1499" spans="1:6" ht="18.75" customHeight="1" outlineLevel="1" x14ac:dyDescent="0.25">
      <c r="A1499" s="13">
        <v>1390</v>
      </c>
      <c r="B1499" s="13" t="s">
        <v>731</v>
      </c>
      <c r="C1499" s="2" t="s">
        <v>2691</v>
      </c>
      <c r="D1499" s="2" t="s">
        <v>2692</v>
      </c>
      <c r="E1499" s="4">
        <v>3</v>
      </c>
      <c r="F1499" s="23"/>
    </row>
    <row r="1500" spans="1:6" ht="18.75" customHeight="1" outlineLevel="1" x14ac:dyDescent="0.25">
      <c r="A1500" s="15">
        <v>1391</v>
      </c>
      <c r="B1500" s="15" t="s">
        <v>731</v>
      </c>
      <c r="C1500" s="1" t="s">
        <v>2693</v>
      </c>
      <c r="D1500" s="1" t="s">
        <v>2694</v>
      </c>
      <c r="E1500" s="7">
        <v>5</v>
      </c>
      <c r="F1500" s="24"/>
    </row>
    <row r="1501" spans="1:6" ht="18.75" customHeight="1" outlineLevel="1" x14ac:dyDescent="0.25">
      <c r="A1501" s="13">
        <v>1392</v>
      </c>
      <c r="B1501" s="13" t="s">
        <v>731</v>
      </c>
      <c r="C1501" s="2" t="s">
        <v>2695</v>
      </c>
      <c r="D1501" s="2" t="s">
        <v>2696</v>
      </c>
      <c r="E1501" s="4">
        <v>5</v>
      </c>
      <c r="F1501" s="23"/>
    </row>
    <row r="1502" spans="1:6" ht="18.75" customHeight="1" outlineLevel="1" x14ac:dyDescent="0.25">
      <c r="A1502" s="15">
        <v>1393</v>
      </c>
      <c r="B1502" s="15" t="s">
        <v>731</v>
      </c>
      <c r="C1502" s="1" t="s">
        <v>2657</v>
      </c>
      <c r="D1502" s="1" t="s">
        <v>2697</v>
      </c>
      <c r="E1502" s="7">
        <v>5</v>
      </c>
      <c r="F1502" s="24"/>
    </row>
    <row r="1503" spans="1:6" ht="18.75" customHeight="1" outlineLevel="1" x14ac:dyDescent="0.25">
      <c r="A1503" s="13">
        <v>1394</v>
      </c>
      <c r="B1503" s="13" t="s">
        <v>731</v>
      </c>
      <c r="C1503" s="2" t="s">
        <v>2698</v>
      </c>
      <c r="D1503" s="2" t="s">
        <v>2699</v>
      </c>
      <c r="E1503" s="4">
        <v>3</v>
      </c>
      <c r="F1503" s="23"/>
    </row>
    <row r="1504" spans="1:6" ht="18.75" customHeight="1" outlineLevel="1" x14ac:dyDescent="0.25">
      <c r="A1504" s="15">
        <v>1395</v>
      </c>
      <c r="B1504" s="15" t="s">
        <v>731</v>
      </c>
      <c r="C1504" s="1" t="s">
        <v>2700</v>
      </c>
      <c r="D1504" s="1" t="s">
        <v>2701</v>
      </c>
      <c r="E1504" s="7">
        <v>3</v>
      </c>
      <c r="F1504" s="24"/>
    </row>
    <row r="1505" spans="1:6" ht="18.75" customHeight="1" outlineLevel="1" x14ac:dyDescent="0.25">
      <c r="A1505" s="13">
        <v>1396</v>
      </c>
      <c r="B1505" s="13" t="s">
        <v>731</v>
      </c>
      <c r="C1505" s="2" t="s">
        <v>2702</v>
      </c>
      <c r="D1505" s="2" t="s">
        <v>2703</v>
      </c>
      <c r="E1505" s="4">
        <v>3</v>
      </c>
      <c r="F1505" s="23"/>
    </row>
    <row r="1506" spans="1:6" ht="18.75" customHeight="1" outlineLevel="1" x14ac:dyDescent="0.25">
      <c r="A1506" s="15">
        <v>1397</v>
      </c>
      <c r="B1506" s="15" t="s">
        <v>731</v>
      </c>
      <c r="C1506" s="1" t="s">
        <v>2704</v>
      </c>
      <c r="D1506" s="1" t="s">
        <v>2705</v>
      </c>
      <c r="E1506" s="7">
        <v>3</v>
      </c>
      <c r="F1506" s="24"/>
    </row>
    <row r="1507" spans="1:6" ht="21.75" customHeight="1" x14ac:dyDescent="0.25">
      <c r="A1507" s="47" t="s">
        <v>2706</v>
      </c>
      <c r="B1507" s="47"/>
      <c r="C1507" s="47"/>
      <c r="D1507" s="20">
        <f>COUNT(A1508:A1511)</f>
        <v>4</v>
      </c>
      <c r="E1507" s="21">
        <f>SUM(E1508:E1511)</f>
        <v>20</v>
      </c>
      <c r="F1507" s="22"/>
    </row>
    <row r="1508" spans="1:6" ht="18.75" customHeight="1" outlineLevel="1" x14ac:dyDescent="0.25">
      <c r="A1508" s="13">
        <v>1398</v>
      </c>
      <c r="B1508" s="13" t="s">
        <v>731</v>
      </c>
      <c r="C1508" s="2" t="s">
        <v>2707</v>
      </c>
      <c r="D1508" s="2" t="s">
        <v>2708</v>
      </c>
      <c r="E1508" s="4">
        <v>5</v>
      </c>
      <c r="F1508" s="23"/>
    </row>
    <row r="1509" spans="1:6" ht="18.75" customHeight="1" outlineLevel="1" x14ac:dyDescent="0.25">
      <c r="A1509" s="15">
        <v>1399</v>
      </c>
      <c r="B1509" s="15" t="s">
        <v>731</v>
      </c>
      <c r="C1509" s="1" t="s">
        <v>2709</v>
      </c>
      <c r="D1509" s="1" t="s">
        <v>2710</v>
      </c>
      <c r="E1509" s="7">
        <v>5</v>
      </c>
      <c r="F1509" s="24"/>
    </row>
    <row r="1510" spans="1:6" ht="18.75" customHeight="1" outlineLevel="1" x14ac:dyDescent="0.25">
      <c r="A1510" s="13">
        <v>1400</v>
      </c>
      <c r="B1510" s="13" t="s">
        <v>731</v>
      </c>
      <c r="C1510" s="2" t="s">
        <v>2711</v>
      </c>
      <c r="D1510" s="2" t="s">
        <v>2712</v>
      </c>
      <c r="E1510" s="4">
        <v>5</v>
      </c>
      <c r="F1510" s="23"/>
    </row>
    <row r="1511" spans="1:6" ht="18.75" customHeight="1" outlineLevel="1" x14ac:dyDescent="0.25">
      <c r="A1511" s="15">
        <v>1401</v>
      </c>
      <c r="B1511" s="15" t="s">
        <v>731</v>
      </c>
      <c r="C1511" s="1" t="s">
        <v>2713</v>
      </c>
      <c r="D1511" s="1" t="s">
        <v>2714</v>
      </c>
      <c r="E1511" s="7">
        <v>5</v>
      </c>
      <c r="F1511" s="24"/>
    </row>
    <row r="1512" spans="1:6" ht="21.75" customHeight="1" x14ac:dyDescent="0.25">
      <c r="A1512" s="47" t="s">
        <v>2715</v>
      </c>
      <c r="B1512" s="47"/>
      <c r="C1512" s="47"/>
      <c r="D1512" s="20">
        <f>COUNT(A1513:A1520)</f>
        <v>8</v>
      </c>
      <c r="E1512" s="21">
        <f>SUM(E1513:E1520)</f>
        <v>48</v>
      </c>
      <c r="F1512" s="22"/>
    </row>
    <row r="1513" spans="1:6" ht="18.75" customHeight="1" outlineLevel="1" x14ac:dyDescent="0.25">
      <c r="A1513" s="13">
        <v>1402</v>
      </c>
      <c r="B1513" s="13" t="s">
        <v>731</v>
      </c>
      <c r="C1513" s="2" t="s">
        <v>2716</v>
      </c>
      <c r="D1513" s="2" t="s">
        <v>2717</v>
      </c>
      <c r="E1513" s="4">
        <v>6</v>
      </c>
      <c r="F1513" s="23"/>
    </row>
    <row r="1514" spans="1:6" ht="18.75" customHeight="1" outlineLevel="1" x14ac:dyDescent="0.25">
      <c r="A1514" s="15">
        <v>1403</v>
      </c>
      <c r="B1514" s="15" t="s">
        <v>731</v>
      </c>
      <c r="C1514" s="1" t="s">
        <v>2718</v>
      </c>
      <c r="D1514" s="1" t="s">
        <v>2719</v>
      </c>
      <c r="E1514" s="7">
        <v>6</v>
      </c>
      <c r="F1514" s="24"/>
    </row>
    <row r="1515" spans="1:6" ht="18.75" customHeight="1" outlineLevel="1" x14ac:dyDescent="0.25">
      <c r="A1515" s="13">
        <v>1404</v>
      </c>
      <c r="B1515" s="13" t="s">
        <v>731</v>
      </c>
      <c r="C1515" s="2" t="s">
        <v>2720</v>
      </c>
      <c r="D1515" s="2" t="s">
        <v>2721</v>
      </c>
      <c r="E1515" s="4">
        <v>6</v>
      </c>
      <c r="F1515" s="23"/>
    </row>
    <row r="1516" spans="1:6" ht="18.75" customHeight="1" outlineLevel="1" x14ac:dyDescent="0.25">
      <c r="A1516" s="15">
        <v>1405</v>
      </c>
      <c r="B1516" s="15" t="s">
        <v>731</v>
      </c>
      <c r="C1516" s="1" t="s">
        <v>2722</v>
      </c>
      <c r="D1516" s="1" t="s">
        <v>2723</v>
      </c>
      <c r="E1516" s="7">
        <v>6</v>
      </c>
      <c r="F1516" s="24"/>
    </row>
    <row r="1517" spans="1:6" ht="18.75" customHeight="1" outlineLevel="1" x14ac:dyDescent="0.25">
      <c r="A1517" s="13">
        <v>1406</v>
      </c>
      <c r="B1517" s="13" t="s">
        <v>731</v>
      </c>
      <c r="C1517" s="2" t="s">
        <v>2724</v>
      </c>
      <c r="D1517" s="2" t="s">
        <v>2725</v>
      </c>
      <c r="E1517" s="4">
        <v>6</v>
      </c>
      <c r="F1517" s="23"/>
    </row>
    <row r="1518" spans="1:6" ht="18.75" customHeight="1" outlineLevel="1" x14ac:dyDescent="0.25">
      <c r="A1518" s="15">
        <v>1407</v>
      </c>
      <c r="B1518" s="15" t="s">
        <v>731</v>
      </c>
      <c r="C1518" s="1" t="s">
        <v>2726</v>
      </c>
      <c r="D1518" s="1" t="s">
        <v>2727</v>
      </c>
      <c r="E1518" s="7">
        <v>6</v>
      </c>
      <c r="F1518" s="24"/>
    </row>
    <row r="1519" spans="1:6" ht="18.75" customHeight="1" outlineLevel="1" x14ac:dyDescent="0.25">
      <c r="A1519" s="13">
        <v>1408</v>
      </c>
      <c r="B1519" s="13" t="s">
        <v>731</v>
      </c>
      <c r="C1519" s="2" t="s">
        <v>2728</v>
      </c>
      <c r="D1519" s="2" t="s">
        <v>2729</v>
      </c>
      <c r="E1519" s="4">
        <v>6</v>
      </c>
      <c r="F1519" s="23"/>
    </row>
    <row r="1520" spans="1:6" ht="18.75" customHeight="1" outlineLevel="1" x14ac:dyDescent="0.25">
      <c r="A1520" s="15">
        <v>1409</v>
      </c>
      <c r="B1520" s="15" t="s">
        <v>731</v>
      </c>
      <c r="C1520" s="1" t="s">
        <v>2730</v>
      </c>
      <c r="D1520" s="1" t="s">
        <v>2731</v>
      </c>
      <c r="E1520" s="7">
        <v>6</v>
      </c>
      <c r="F1520" s="24"/>
    </row>
    <row r="1521" spans="1:6" ht="21.75" customHeight="1" x14ac:dyDescent="0.25">
      <c r="A1521" s="47" t="s">
        <v>2732</v>
      </c>
      <c r="B1521" s="47"/>
      <c r="C1521" s="47"/>
      <c r="D1521" s="20">
        <f>COUNT(A1522:A1527)</f>
        <v>6</v>
      </c>
      <c r="E1521" s="21">
        <f>SUM(E1522:E1527)</f>
        <v>30</v>
      </c>
      <c r="F1521" s="22"/>
    </row>
    <row r="1522" spans="1:6" ht="18.75" customHeight="1" outlineLevel="1" x14ac:dyDescent="0.25">
      <c r="A1522" s="13">
        <v>1410</v>
      </c>
      <c r="B1522" s="13" t="s">
        <v>731</v>
      </c>
      <c r="C1522" s="2" t="s">
        <v>2733</v>
      </c>
      <c r="D1522" s="2" t="s">
        <v>2734</v>
      </c>
      <c r="E1522" s="4">
        <v>5</v>
      </c>
      <c r="F1522" s="23"/>
    </row>
    <row r="1523" spans="1:6" ht="18.75" customHeight="1" outlineLevel="1" x14ac:dyDescent="0.25">
      <c r="A1523" s="15">
        <v>1411</v>
      </c>
      <c r="B1523" s="15" t="s">
        <v>731</v>
      </c>
      <c r="C1523" s="1" t="s">
        <v>2735</v>
      </c>
      <c r="D1523" s="1" t="s">
        <v>2736</v>
      </c>
      <c r="E1523" s="7">
        <v>5</v>
      </c>
      <c r="F1523" s="24"/>
    </row>
    <row r="1524" spans="1:6" ht="18.75" customHeight="1" outlineLevel="1" x14ac:dyDescent="0.25">
      <c r="A1524" s="13">
        <v>1412</v>
      </c>
      <c r="B1524" s="13" t="s">
        <v>731</v>
      </c>
      <c r="C1524" s="2" t="s">
        <v>2737</v>
      </c>
      <c r="D1524" s="2" t="s">
        <v>2738</v>
      </c>
      <c r="E1524" s="4">
        <v>5</v>
      </c>
      <c r="F1524" s="23"/>
    </row>
    <row r="1525" spans="1:6" ht="18.75" customHeight="1" outlineLevel="1" x14ac:dyDescent="0.25">
      <c r="A1525" s="15">
        <v>1413</v>
      </c>
      <c r="B1525" s="15" t="s">
        <v>731</v>
      </c>
      <c r="C1525" s="1" t="s">
        <v>2739</v>
      </c>
      <c r="D1525" s="1" t="s">
        <v>2740</v>
      </c>
      <c r="E1525" s="7">
        <v>5</v>
      </c>
      <c r="F1525" s="24"/>
    </row>
    <row r="1526" spans="1:6" ht="18.75" customHeight="1" outlineLevel="1" x14ac:dyDescent="0.25">
      <c r="A1526" s="13">
        <v>1414</v>
      </c>
      <c r="B1526" s="13" t="s">
        <v>731</v>
      </c>
      <c r="C1526" s="2" t="s">
        <v>2741</v>
      </c>
      <c r="D1526" s="2" t="s">
        <v>2742</v>
      </c>
      <c r="E1526" s="4">
        <v>5</v>
      </c>
      <c r="F1526" s="23"/>
    </row>
    <row r="1527" spans="1:6" ht="18.75" customHeight="1" outlineLevel="1" x14ac:dyDescent="0.25">
      <c r="A1527" s="15">
        <v>1415</v>
      </c>
      <c r="B1527" s="15" t="s">
        <v>731</v>
      </c>
      <c r="C1527" s="1" t="s">
        <v>2743</v>
      </c>
      <c r="D1527" s="1" t="s">
        <v>2744</v>
      </c>
      <c r="E1527" s="7">
        <v>5</v>
      </c>
      <c r="F1527" s="24"/>
    </row>
    <row r="1528" spans="1:6" ht="21.75" customHeight="1" x14ac:dyDescent="0.25">
      <c r="A1528" s="47" t="s">
        <v>2745</v>
      </c>
      <c r="B1528" s="47"/>
      <c r="C1528" s="47"/>
      <c r="D1528" s="20">
        <f>COUNT(A1529:A1533)</f>
        <v>5</v>
      </c>
      <c r="E1528" s="21">
        <f>SUM(E1529:E1533)</f>
        <v>20</v>
      </c>
      <c r="F1528" s="22"/>
    </row>
    <row r="1529" spans="1:6" ht="18.75" customHeight="1" outlineLevel="1" x14ac:dyDescent="0.25">
      <c r="A1529" s="13">
        <v>1416</v>
      </c>
      <c r="B1529" s="13" t="s">
        <v>731</v>
      </c>
      <c r="C1529" s="2" t="s">
        <v>2746</v>
      </c>
      <c r="D1529" s="2" t="s">
        <v>2747</v>
      </c>
      <c r="E1529" s="4">
        <v>4</v>
      </c>
      <c r="F1529" s="23"/>
    </row>
    <row r="1530" spans="1:6" ht="18.75" customHeight="1" outlineLevel="1" x14ac:dyDescent="0.25">
      <c r="A1530" s="15">
        <v>1417</v>
      </c>
      <c r="B1530" s="15" t="s">
        <v>731</v>
      </c>
      <c r="C1530" s="1" t="s">
        <v>2748</v>
      </c>
      <c r="D1530" s="1" t="s">
        <v>2749</v>
      </c>
      <c r="E1530" s="7">
        <v>4</v>
      </c>
      <c r="F1530" s="24"/>
    </row>
    <row r="1531" spans="1:6" ht="18.75" customHeight="1" outlineLevel="1" x14ac:dyDescent="0.25">
      <c r="A1531" s="13">
        <v>1418</v>
      </c>
      <c r="B1531" s="13" t="s">
        <v>731</v>
      </c>
      <c r="C1531" s="2" t="s">
        <v>2688</v>
      </c>
      <c r="D1531" s="2" t="s">
        <v>2750</v>
      </c>
      <c r="E1531" s="4">
        <v>4</v>
      </c>
      <c r="F1531" s="23"/>
    </row>
    <row r="1532" spans="1:6" ht="18.75" customHeight="1" outlineLevel="1" x14ac:dyDescent="0.25">
      <c r="A1532" s="15">
        <v>1419</v>
      </c>
      <c r="B1532" s="15" t="s">
        <v>731</v>
      </c>
      <c r="C1532" s="1" t="s">
        <v>2751</v>
      </c>
      <c r="D1532" s="1" t="s">
        <v>2752</v>
      </c>
      <c r="E1532" s="7">
        <v>4</v>
      </c>
      <c r="F1532" s="24"/>
    </row>
    <row r="1533" spans="1:6" ht="18.75" customHeight="1" outlineLevel="1" x14ac:dyDescent="0.25">
      <c r="A1533" s="13">
        <v>1420</v>
      </c>
      <c r="B1533" s="13" t="s">
        <v>731</v>
      </c>
      <c r="C1533" s="2" t="s">
        <v>2753</v>
      </c>
      <c r="D1533" s="2" t="s">
        <v>2754</v>
      </c>
      <c r="E1533" s="4">
        <v>4</v>
      </c>
      <c r="F1533" s="23"/>
    </row>
    <row r="1534" spans="1:6" ht="21.75" customHeight="1" x14ac:dyDescent="0.25">
      <c r="A1534" s="47" t="s">
        <v>2755</v>
      </c>
      <c r="B1534" s="47"/>
      <c r="C1534" s="47"/>
      <c r="D1534" s="20">
        <f>COUNT(A1535:A1538)</f>
        <v>4</v>
      </c>
      <c r="E1534" s="21">
        <f>SUM(E1535:E1538)</f>
        <v>20</v>
      </c>
      <c r="F1534" s="22"/>
    </row>
    <row r="1535" spans="1:6" ht="18.75" customHeight="1" outlineLevel="1" x14ac:dyDescent="0.25">
      <c r="A1535" s="13">
        <v>1421</v>
      </c>
      <c r="B1535" s="13" t="s">
        <v>731</v>
      </c>
      <c r="C1535" s="2" t="s">
        <v>2756</v>
      </c>
      <c r="D1535" s="2" t="s">
        <v>2757</v>
      </c>
      <c r="E1535" s="4">
        <v>5</v>
      </c>
      <c r="F1535" s="23"/>
    </row>
    <row r="1536" spans="1:6" ht="18.75" customHeight="1" outlineLevel="1" x14ac:dyDescent="0.25">
      <c r="A1536" s="15">
        <v>1422</v>
      </c>
      <c r="B1536" s="15" t="s">
        <v>731</v>
      </c>
      <c r="C1536" s="1" t="s">
        <v>2739</v>
      </c>
      <c r="D1536" s="1" t="s">
        <v>2758</v>
      </c>
      <c r="E1536" s="7">
        <v>5</v>
      </c>
      <c r="F1536" s="24"/>
    </row>
    <row r="1537" spans="1:6" ht="18.75" customHeight="1" outlineLevel="1" x14ac:dyDescent="0.25">
      <c r="A1537" s="13">
        <v>1423</v>
      </c>
      <c r="B1537" s="13" t="s">
        <v>731</v>
      </c>
      <c r="C1537" s="2" t="s">
        <v>2759</v>
      </c>
      <c r="D1537" s="2" t="s">
        <v>2760</v>
      </c>
      <c r="E1537" s="4">
        <v>5</v>
      </c>
      <c r="F1537" s="23"/>
    </row>
    <row r="1538" spans="1:6" ht="18.75" customHeight="1" outlineLevel="1" x14ac:dyDescent="0.25">
      <c r="A1538" s="15">
        <v>1424</v>
      </c>
      <c r="B1538" s="15" t="s">
        <v>731</v>
      </c>
      <c r="C1538" s="1" t="s">
        <v>2761</v>
      </c>
      <c r="D1538" s="1" t="s">
        <v>2762</v>
      </c>
      <c r="E1538" s="7">
        <v>5</v>
      </c>
      <c r="F1538" s="24"/>
    </row>
    <row r="1539" spans="1:6" ht="21.75" customHeight="1" x14ac:dyDescent="0.25">
      <c r="A1539" s="47" t="s">
        <v>2763</v>
      </c>
      <c r="B1539" s="47"/>
      <c r="C1539" s="47"/>
      <c r="D1539" s="20">
        <f>COUNT(A1540:A1544)</f>
        <v>5</v>
      </c>
      <c r="E1539" s="21">
        <f>SUM(E1540:E1544)</f>
        <v>30</v>
      </c>
      <c r="F1539" s="22"/>
    </row>
    <row r="1540" spans="1:6" ht="18.75" customHeight="1" outlineLevel="1" x14ac:dyDescent="0.25">
      <c r="A1540" s="13">
        <v>1425</v>
      </c>
      <c r="B1540" s="13" t="s">
        <v>731</v>
      </c>
      <c r="C1540" s="2" t="s">
        <v>2764</v>
      </c>
      <c r="D1540" s="2" t="s">
        <v>2765</v>
      </c>
      <c r="E1540" s="4">
        <v>6</v>
      </c>
      <c r="F1540" s="23"/>
    </row>
    <row r="1541" spans="1:6" ht="18.75" customHeight="1" outlineLevel="1" x14ac:dyDescent="0.25">
      <c r="A1541" s="15">
        <v>1426</v>
      </c>
      <c r="B1541" s="15" t="s">
        <v>731</v>
      </c>
      <c r="C1541" s="1" t="s">
        <v>2766</v>
      </c>
      <c r="D1541" s="1" t="s">
        <v>2767</v>
      </c>
      <c r="E1541" s="7">
        <v>6</v>
      </c>
      <c r="F1541" s="24"/>
    </row>
    <row r="1542" spans="1:6" ht="18.75" customHeight="1" outlineLevel="1" x14ac:dyDescent="0.25">
      <c r="A1542" s="13">
        <v>1427</v>
      </c>
      <c r="B1542" s="13" t="s">
        <v>731</v>
      </c>
      <c r="C1542" s="2" t="s">
        <v>2768</v>
      </c>
      <c r="D1542" s="2" t="s">
        <v>2769</v>
      </c>
      <c r="E1542" s="4">
        <v>6</v>
      </c>
      <c r="F1542" s="23"/>
    </row>
    <row r="1543" spans="1:6" ht="18.75" customHeight="1" outlineLevel="1" x14ac:dyDescent="0.25">
      <c r="A1543" s="15">
        <v>1428</v>
      </c>
      <c r="B1543" s="15" t="s">
        <v>731</v>
      </c>
      <c r="C1543" s="1" t="s">
        <v>2770</v>
      </c>
      <c r="D1543" s="1" t="s">
        <v>2771</v>
      </c>
      <c r="E1543" s="7">
        <v>6</v>
      </c>
      <c r="F1543" s="24"/>
    </row>
    <row r="1544" spans="1:6" ht="18.75" customHeight="1" outlineLevel="1" x14ac:dyDescent="0.25">
      <c r="A1544" s="13">
        <v>1429</v>
      </c>
      <c r="B1544" s="13" t="s">
        <v>731</v>
      </c>
      <c r="C1544" s="2" t="s">
        <v>2772</v>
      </c>
      <c r="D1544" s="2" t="s">
        <v>2773</v>
      </c>
      <c r="E1544" s="4">
        <v>6</v>
      </c>
      <c r="F1544" s="23"/>
    </row>
    <row r="1545" spans="1:6" ht="21.75" customHeight="1" x14ac:dyDescent="0.25">
      <c r="A1545" s="47" t="s">
        <v>2774</v>
      </c>
      <c r="B1545" s="47"/>
      <c r="C1545" s="47"/>
      <c r="D1545" s="20">
        <f>COUNT(A1546:A1549)</f>
        <v>4</v>
      </c>
      <c r="E1545" s="21">
        <f>SUM(E1546:E1549)</f>
        <v>18</v>
      </c>
      <c r="F1545" s="22"/>
    </row>
    <row r="1546" spans="1:6" ht="18.75" customHeight="1" outlineLevel="1" x14ac:dyDescent="0.25">
      <c r="A1546" s="13">
        <v>1430</v>
      </c>
      <c r="B1546" s="13" t="s">
        <v>731</v>
      </c>
      <c r="C1546" s="2" t="s">
        <v>2657</v>
      </c>
      <c r="D1546" s="2" t="s">
        <v>2775</v>
      </c>
      <c r="E1546" s="4">
        <v>6</v>
      </c>
      <c r="F1546" s="23"/>
    </row>
    <row r="1547" spans="1:6" ht="18.75" customHeight="1" outlineLevel="1" x14ac:dyDescent="0.25">
      <c r="A1547" s="15">
        <v>1431</v>
      </c>
      <c r="B1547" s="15" t="s">
        <v>731</v>
      </c>
      <c r="C1547" s="1" t="s">
        <v>2653</v>
      </c>
      <c r="D1547" s="1" t="s">
        <v>2776</v>
      </c>
      <c r="E1547" s="7">
        <v>4</v>
      </c>
      <c r="F1547" s="24"/>
    </row>
    <row r="1548" spans="1:6" ht="18.75" customHeight="1" outlineLevel="1" x14ac:dyDescent="0.25">
      <c r="A1548" s="13">
        <v>1432</v>
      </c>
      <c r="B1548" s="13" t="s">
        <v>731</v>
      </c>
      <c r="C1548" s="2" t="s">
        <v>2777</v>
      </c>
      <c r="D1548" s="2" t="s">
        <v>2778</v>
      </c>
      <c r="E1548" s="4">
        <v>4</v>
      </c>
      <c r="F1548" s="23"/>
    </row>
    <row r="1549" spans="1:6" ht="18.75" customHeight="1" outlineLevel="1" x14ac:dyDescent="0.25">
      <c r="A1549" s="15">
        <v>1433</v>
      </c>
      <c r="B1549" s="15" t="s">
        <v>731</v>
      </c>
      <c r="C1549" s="1" t="s">
        <v>2779</v>
      </c>
      <c r="D1549" s="1" t="s">
        <v>2780</v>
      </c>
      <c r="E1549" s="7">
        <v>4</v>
      </c>
      <c r="F1549" s="24"/>
    </row>
    <row r="1550" spans="1:6" ht="21.75" customHeight="1" x14ac:dyDescent="0.25">
      <c r="A1550" s="47" t="s">
        <v>2781</v>
      </c>
      <c r="B1550" s="47"/>
      <c r="C1550" s="47"/>
      <c r="D1550" s="20">
        <f>COUNT(A1551:A1554)</f>
        <v>4</v>
      </c>
      <c r="E1550" s="21">
        <f>SUM(E1551:E1554)</f>
        <v>40</v>
      </c>
      <c r="F1550" s="22"/>
    </row>
    <row r="1551" spans="1:6" ht="18.75" customHeight="1" outlineLevel="1" x14ac:dyDescent="0.25">
      <c r="A1551" s="13">
        <v>1434</v>
      </c>
      <c r="B1551" s="13" t="s">
        <v>731</v>
      </c>
      <c r="C1551" s="2" t="s">
        <v>2782</v>
      </c>
      <c r="D1551" s="2" t="s">
        <v>2783</v>
      </c>
      <c r="E1551" s="4">
        <v>10</v>
      </c>
      <c r="F1551" s="23"/>
    </row>
    <row r="1552" spans="1:6" ht="18.75" customHeight="1" outlineLevel="1" x14ac:dyDescent="0.25">
      <c r="A1552" s="15">
        <v>1435</v>
      </c>
      <c r="B1552" s="15" t="s">
        <v>731</v>
      </c>
      <c r="C1552" s="1" t="s">
        <v>2784</v>
      </c>
      <c r="D1552" s="1" t="s">
        <v>2785</v>
      </c>
      <c r="E1552" s="7">
        <v>10</v>
      </c>
      <c r="F1552" s="24"/>
    </row>
    <row r="1553" spans="1:6" ht="18.75" customHeight="1" outlineLevel="1" x14ac:dyDescent="0.25">
      <c r="A1553" s="13">
        <v>1436</v>
      </c>
      <c r="B1553" s="13" t="s">
        <v>731</v>
      </c>
      <c r="C1553" s="2" t="s">
        <v>2607</v>
      </c>
      <c r="D1553" s="2" t="s">
        <v>2786</v>
      </c>
      <c r="E1553" s="4">
        <v>10</v>
      </c>
      <c r="F1553" s="23"/>
    </row>
    <row r="1554" spans="1:6" ht="18.75" customHeight="1" outlineLevel="1" x14ac:dyDescent="0.25">
      <c r="A1554" s="15">
        <v>1437</v>
      </c>
      <c r="B1554" s="15" t="s">
        <v>731</v>
      </c>
      <c r="C1554" s="1" t="s">
        <v>2787</v>
      </c>
      <c r="D1554" s="1" t="s">
        <v>2788</v>
      </c>
      <c r="E1554" s="7">
        <v>10</v>
      </c>
      <c r="F1554" s="24"/>
    </row>
    <row r="1555" spans="1:6" ht="21.75" customHeight="1" x14ac:dyDescent="0.25">
      <c r="A1555" s="47" t="s">
        <v>2789</v>
      </c>
      <c r="B1555" s="47"/>
      <c r="C1555" s="47"/>
      <c r="D1555" s="20">
        <f>COUNT(A1556:A1559)</f>
        <v>4</v>
      </c>
      <c r="E1555" s="21">
        <f>SUM(E1556:E1559)</f>
        <v>55</v>
      </c>
      <c r="F1555" s="22"/>
    </row>
    <row r="1556" spans="1:6" ht="18.75" customHeight="1" outlineLevel="1" x14ac:dyDescent="0.25">
      <c r="A1556" s="13">
        <v>1438</v>
      </c>
      <c r="B1556" s="13" t="s">
        <v>731</v>
      </c>
      <c r="C1556" s="2" t="s">
        <v>2790</v>
      </c>
      <c r="D1556" s="2" t="s">
        <v>2791</v>
      </c>
      <c r="E1556" s="4">
        <v>10</v>
      </c>
      <c r="F1556" s="23"/>
    </row>
    <row r="1557" spans="1:6" ht="18.75" customHeight="1" outlineLevel="1" x14ac:dyDescent="0.25">
      <c r="A1557" s="15">
        <v>1439</v>
      </c>
      <c r="B1557" s="15" t="s">
        <v>731</v>
      </c>
      <c r="C1557" s="1" t="s">
        <v>2792</v>
      </c>
      <c r="D1557" s="1" t="s">
        <v>2793</v>
      </c>
      <c r="E1557" s="7">
        <v>18</v>
      </c>
      <c r="F1557" s="24"/>
    </row>
    <row r="1558" spans="1:6" ht="18.75" customHeight="1" outlineLevel="1" x14ac:dyDescent="0.25">
      <c r="A1558" s="13">
        <v>1440</v>
      </c>
      <c r="B1558" s="13" t="s">
        <v>731</v>
      </c>
      <c r="C1558" s="2" t="s">
        <v>2700</v>
      </c>
      <c r="D1558" s="2" t="s">
        <v>2794</v>
      </c>
      <c r="E1558" s="4">
        <v>20</v>
      </c>
      <c r="F1558" s="23"/>
    </row>
    <row r="1559" spans="1:6" ht="18.75" customHeight="1" outlineLevel="1" x14ac:dyDescent="0.25">
      <c r="A1559" s="15">
        <v>1441</v>
      </c>
      <c r="B1559" s="15" t="s">
        <v>731</v>
      </c>
      <c r="C1559" s="1" t="s">
        <v>2795</v>
      </c>
      <c r="D1559" s="1" t="s">
        <v>2796</v>
      </c>
      <c r="E1559" s="7">
        <v>7</v>
      </c>
      <c r="F1559" s="24"/>
    </row>
    <row r="1560" spans="1:6" ht="21.75" customHeight="1" x14ac:dyDescent="0.25">
      <c r="A1560" s="47" t="s">
        <v>2797</v>
      </c>
      <c r="B1560" s="47"/>
      <c r="C1560" s="47"/>
      <c r="D1560" s="20">
        <f>COUNT(A1561:A1567)</f>
        <v>7</v>
      </c>
      <c r="E1560" s="21">
        <f>SUM(E1561:E1567)</f>
        <v>35</v>
      </c>
      <c r="F1560" s="22"/>
    </row>
    <row r="1561" spans="1:6" ht="18.75" customHeight="1" outlineLevel="1" x14ac:dyDescent="0.25">
      <c r="A1561" s="13">
        <v>1442</v>
      </c>
      <c r="B1561" s="13" t="s">
        <v>731</v>
      </c>
      <c r="C1561" s="2" t="s">
        <v>2798</v>
      </c>
      <c r="D1561" s="2" t="s">
        <v>2799</v>
      </c>
      <c r="E1561" s="4">
        <v>5</v>
      </c>
      <c r="F1561" s="23"/>
    </row>
    <row r="1562" spans="1:6" ht="18.75" customHeight="1" outlineLevel="1" x14ac:dyDescent="0.25">
      <c r="A1562" s="15">
        <v>1443</v>
      </c>
      <c r="B1562" s="15" t="s">
        <v>731</v>
      </c>
      <c r="C1562" s="1" t="s">
        <v>2800</v>
      </c>
      <c r="D1562" s="1" t="s">
        <v>2801</v>
      </c>
      <c r="E1562" s="7">
        <v>5</v>
      </c>
      <c r="F1562" s="24"/>
    </row>
    <row r="1563" spans="1:6" ht="18.75" customHeight="1" outlineLevel="1" x14ac:dyDescent="0.25">
      <c r="A1563" s="13">
        <v>1444</v>
      </c>
      <c r="B1563" s="13" t="s">
        <v>731</v>
      </c>
      <c r="C1563" s="2" t="s">
        <v>2802</v>
      </c>
      <c r="D1563" s="2" t="s">
        <v>2803</v>
      </c>
      <c r="E1563" s="4">
        <v>5</v>
      </c>
      <c r="F1563" s="23"/>
    </row>
    <row r="1564" spans="1:6" ht="18.75" customHeight="1" outlineLevel="1" x14ac:dyDescent="0.25">
      <c r="A1564" s="15">
        <v>1445</v>
      </c>
      <c r="B1564" s="15" t="s">
        <v>731</v>
      </c>
      <c r="C1564" s="1" t="s">
        <v>756</v>
      </c>
      <c r="D1564" s="1" t="s">
        <v>2804</v>
      </c>
      <c r="E1564" s="7">
        <v>5</v>
      </c>
      <c r="F1564" s="24"/>
    </row>
    <row r="1565" spans="1:6" ht="18.75" customHeight="1" outlineLevel="1" x14ac:dyDescent="0.25">
      <c r="A1565" s="13">
        <v>1446</v>
      </c>
      <c r="B1565" s="13" t="s">
        <v>731</v>
      </c>
      <c r="C1565" s="2" t="s">
        <v>891</v>
      </c>
      <c r="D1565" s="2" t="s">
        <v>2805</v>
      </c>
      <c r="E1565" s="4">
        <v>5</v>
      </c>
      <c r="F1565" s="23"/>
    </row>
    <row r="1566" spans="1:6" ht="18.75" customHeight="1" outlineLevel="1" x14ac:dyDescent="0.25">
      <c r="A1566" s="15">
        <v>1447</v>
      </c>
      <c r="B1566" s="15" t="s">
        <v>731</v>
      </c>
      <c r="C1566" s="1" t="s">
        <v>2806</v>
      </c>
      <c r="D1566" s="1" t="s">
        <v>2807</v>
      </c>
      <c r="E1566" s="7">
        <v>5</v>
      </c>
      <c r="F1566" s="24"/>
    </row>
    <row r="1567" spans="1:6" ht="18.75" customHeight="1" outlineLevel="1" x14ac:dyDescent="0.25">
      <c r="A1567" s="13">
        <v>1448</v>
      </c>
      <c r="B1567" s="13" t="s">
        <v>731</v>
      </c>
      <c r="C1567" s="2" t="s">
        <v>2808</v>
      </c>
      <c r="D1567" s="2" t="s">
        <v>2809</v>
      </c>
      <c r="E1567" s="4">
        <v>5</v>
      </c>
      <c r="F1567" s="23"/>
    </row>
    <row r="1568" spans="1:6" ht="21.75" customHeight="1" x14ac:dyDescent="0.25">
      <c r="A1568" s="47" t="s">
        <v>2810</v>
      </c>
      <c r="B1568" s="47"/>
      <c r="C1568" s="47"/>
      <c r="D1568" s="20">
        <f>COUNT(A1569:A1574)</f>
        <v>6</v>
      </c>
      <c r="E1568" s="21">
        <f>SUM(E1569:E1574)</f>
        <v>36</v>
      </c>
      <c r="F1568" s="22"/>
    </row>
    <row r="1569" spans="1:6" ht="18.75" customHeight="1" outlineLevel="1" x14ac:dyDescent="0.25">
      <c r="A1569" s="13">
        <v>1449</v>
      </c>
      <c r="B1569" s="13" t="s">
        <v>731</v>
      </c>
      <c r="C1569" s="2" t="s">
        <v>2811</v>
      </c>
      <c r="D1569" s="2" t="s">
        <v>2812</v>
      </c>
      <c r="E1569" s="4">
        <v>6</v>
      </c>
      <c r="F1569" s="23"/>
    </row>
    <row r="1570" spans="1:6" ht="18.75" customHeight="1" outlineLevel="1" x14ac:dyDescent="0.25">
      <c r="A1570" s="15">
        <v>1450</v>
      </c>
      <c r="B1570" s="15" t="s">
        <v>731</v>
      </c>
      <c r="C1570" s="1" t="s">
        <v>811</v>
      </c>
      <c r="D1570" s="1" t="s">
        <v>2813</v>
      </c>
      <c r="E1570" s="7">
        <v>6</v>
      </c>
      <c r="F1570" s="24"/>
    </row>
    <row r="1571" spans="1:6" ht="18.75" customHeight="1" outlineLevel="1" x14ac:dyDescent="0.25">
      <c r="A1571" s="13">
        <v>1451</v>
      </c>
      <c r="B1571" s="13" t="s">
        <v>731</v>
      </c>
      <c r="C1571" s="2" t="s">
        <v>2814</v>
      </c>
      <c r="D1571" s="2" t="s">
        <v>2815</v>
      </c>
      <c r="E1571" s="4">
        <v>6</v>
      </c>
      <c r="F1571" s="23"/>
    </row>
    <row r="1572" spans="1:6" ht="18.75" customHeight="1" outlineLevel="1" x14ac:dyDescent="0.25">
      <c r="A1572" s="15">
        <v>1452</v>
      </c>
      <c r="B1572" s="15" t="s">
        <v>731</v>
      </c>
      <c r="C1572" s="1" t="s">
        <v>1668</v>
      </c>
      <c r="D1572" s="1" t="s">
        <v>772</v>
      </c>
      <c r="E1572" s="7">
        <v>6</v>
      </c>
      <c r="F1572" s="24"/>
    </row>
    <row r="1573" spans="1:6" ht="18.75" customHeight="1" outlineLevel="1" x14ac:dyDescent="0.25">
      <c r="A1573" s="13">
        <v>1453</v>
      </c>
      <c r="B1573" s="13" t="s">
        <v>731</v>
      </c>
      <c r="C1573" s="2" t="s">
        <v>1666</v>
      </c>
      <c r="D1573" s="2" t="s">
        <v>2816</v>
      </c>
      <c r="E1573" s="4">
        <v>6</v>
      </c>
      <c r="F1573" s="23"/>
    </row>
    <row r="1574" spans="1:6" ht="18.75" customHeight="1" outlineLevel="1" x14ac:dyDescent="0.25">
      <c r="A1574" s="15">
        <v>1454</v>
      </c>
      <c r="B1574" s="15" t="s">
        <v>731</v>
      </c>
      <c r="C1574" s="1" t="s">
        <v>2817</v>
      </c>
      <c r="D1574" s="1" t="s">
        <v>2818</v>
      </c>
      <c r="E1574" s="7">
        <v>6</v>
      </c>
      <c r="F1574" s="24"/>
    </row>
    <row r="1575" spans="1:6" ht="21.75" customHeight="1" x14ac:dyDescent="0.25">
      <c r="A1575" s="47" t="s">
        <v>2819</v>
      </c>
      <c r="B1575" s="47"/>
      <c r="C1575" s="47"/>
      <c r="D1575" s="20">
        <f>COUNT(A1576:A1582)</f>
        <v>7</v>
      </c>
      <c r="E1575" s="21">
        <f>SUM(E1576:E1582)</f>
        <v>35</v>
      </c>
      <c r="F1575" s="22"/>
    </row>
    <row r="1576" spans="1:6" ht="18.75" customHeight="1" outlineLevel="1" x14ac:dyDescent="0.25">
      <c r="A1576" s="13">
        <v>1455</v>
      </c>
      <c r="B1576" s="13" t="s">
        <v>731</v>
      </c>
      <c r="C1576" s="2" t="s">
        <v>2820</v>
      </c>
      <c r="D1576" s="2" t="s">
        <v>2821</v>
      </c>
      <c r="E1576" s="4">
        <v>5</v>
      </c>
      <c r="F1576" s="23"/>
    </row>
    <row r="1577" spans="1:6" ht="18.75" customHeight="1" outlineLevel="1" x14ac:dyDescent="0.25">
      <c r="A1577" s="15">
        <v>1456</v>
      </c>
      <c r="B1577" s="15" t="s">
        <v>731</v>
      </c>
      <c r="C1577" s="1" t="s">
        <v>2822</v>
      </c>
      <c r="D1577" s="1" t="s">
        <v>2823</v>
      </c>
      <c r="E1577" s="7">
        <v>5</v>
      </c>
      <c r="F1577" s="24"/>
    </row>
    <row r="1578" spans="1:6" ht="18.75" customHeight="1" outlineLevel="1" x14ac:dyDescent="0.25">
      <c r="A1578" s="13">
        <v>1457</v>
      </c>
      <c r="B1578" s="13" t="s">
        <v>731</v>
      </c>
      <c r="C1578" s="2" t="s">
        <v>2824</v>
      </c>
      <c r="D1578" s="2" t="s">
        <v>2825</v>
      </c>
      <c r="E1578" s="4">
        <v>5</v>
      </c>
      <c r="F1578" s="23"/>
    </row>
    <row r="1579" spans="1:6" ht="18.75" customHeight="1" outlineLevel="1" x14ac:dyDescent="0.25">
      <c r="A1579" s="15">
        <v>1458</v>
      </c>
      <c r="B1579" s="15" t="s">
        <v>731</v>
      </c>
      <c r="C1579" s="1" t="s">
        <v>2826</v>
      </c>
      <c r="D1579" s="1" t="s">
        <v>2827</v>
      </c>
      <c r="E1579" s="7">
        <v>5</v>
      </c>
      <c r="F1579" s="24"/>
    </row>
    <row r="1580" spans="1:6" ht="18.75" customHeight="1" outlineLevel="1" x14ac:dyDescent="0.25">
      <c r="A1580" s="13">
        <v>1459</v>
      </c>
      <c r="B1580" s="13" t="s">
        <v>731</v>
      </c>
      <c r="C1580" s="2" t="s">
        <v>2828</v>
      </c>
      <c r="D1580" s="2" t="s">
        <v>2829</v>
      </c>
      <c r="E1580" s="4">
        <v>5</v>
      </c>
      <c r="F1580" s="23"/>
    </row>
    <row r="1581" spans="1:6" ht="18.75" customHeight="1" outlineLevel="1" x14ac:dyDescent="0.25">
      <c r="A1581" s="15">
        <v>1460</v>
      </c>
      <c r="B1581" s="15" t="s">
        <v>731</v>
      </c>
      <c r="C1581" s="1" t="s">
        <v>2830</v>
      </c>
      <c r="D1581" s="1" t="s">
        <v>2113</v>
      </c>
      <c r="E1581" s="7">
        <v>5</v>
      </c>
      <c r="F1581" s="24"/>
    </row>
    <row r="1582" spans="1:6" ht="18.75" customHeight="1" outlineLevel="1" x14ac:dyDescent="0.25">
      <c r="A1582" s="13">
        <v>1461</v>
      </c>
      <c r="B1582" s="13" t="s">
        <v>731</v>
      </c>
      <c r="C1582" s="2" t="s">
        <v>2831</v>
      </c>
      <c r="D1582" s="2" t="s">
        <v>2832</v>
      </c>
      <c r="E1582" s="4">
        <v>5</v>
      </c>
      <c r="F1582" s="23"/>
    </row>
    <row r="1583" spans="1:6" ht="21.75" customHeight="1" x14ac:dyDescent="0.25">
      <c r="A1583" s="47" t="s">
        <v>2833</v>
      </c>
      <c r="B1583" s="47"/>
      <c r="C1583" s="47"/>
      <c r="D1583" s="20">
        <f>COUNT(A1584:A1590)</f>
        <v>7</v>
      </c>
      <c r="E1583" s="21">
        <f>SUM(E1584:E1590)</f>
        <v>35</v>
      </c>
      <c r="F1583" s="22"/>
    </row>
    <row r="1584" spans="1:6" ht="18.75" customHeight="1" outlineLevel="1" x14ac:dyDescent="0.25">
      <c r="A1584" s="13">
        <v>1462</v>
      </c>
      <c r="B1584" s="13" t="s">
        <v>731</v>
      </c>
      <c r="C1584" s="2" t="s">
        <v>2834</v>
      </c>
      <c r="D1584" s="2" t="s">
        <v>2835</v>
      </c>
      <c r="E1584" s="4">
        <v>5</v>
      </c>
      <c r="F1584" s="23"/>
    </row>
    <row r="1585" spans="1:6" ht="18.75" customHeight="1" outlineLevel="1" x14ac:dyDescent="0.25">
      <c r="A1585" s="15">
        <v>1463</v>
      </c>
      <c r="B1585" s="15" t="s">
        <v>731</v>
      </c>
      <c r="C1585" s="1" t="s">
        <v>2836</v>
      </c>
      <c r="D1585" s="1" t="s">
        <v>2837</v>
      </c>
      <c r="E1585" s="7">
        <v>5</v>
      </c>
      <c r="F1585" s="24"/>
    </row>
    <row r="1586" spans="1:6" ht="18.75" customHeight="1" outlineLevel="1" x14ac:dyDescent="0.25">
      <c r="A1586" s="13">
        <v>1464</v>
      </c>
      <c r="B1586" s="13" t="s">
        <v>731</v>
      </c>
      <c r="C1586" s="2" t="s">
        <v>2838</v>
      </c>
      <c r="D1586" s="2" t="s">
        <v>2839</v>
      </c>
      <c r="E1586" s="4">
        <v>5</v>
      </c>
      <c r="F1586" s="23"/>
    </row>
    <row r="1587" spans="1:6" ht="18.75" customHeight="1" outlineLevel="1" x14ac:dyDescent="0.25">
      <c r="A1587" s="15">
        <v>1465</v>
      </c>
      <c r="B1587" s="15" t="s">
        <v>731</v>
      </c>
      <c r="C1587" s="1" t="s">
        <v>2840</v>
      </c>
      <c r="D1587" s="1" t="s">
        <v>2841</v>
      </c>
      <c r="E1587" s="7">
        <v>5</v>
      </c>
      <c r="F1587" s="24"/>
    </row>
    <row r="1588" spans="1:6" ht="18.75" customHeight="1" outlineLevel="1" x14ac:dyDescent="0.25">
      <c r="A1588" s="13">
        <v>1466</v>
      </c>
      <c r="B1588" s="13" t="s">
        <v>731</v>
      </c>
      <c r="C1588" s="2" t="s">
        <v>2842</v>
      </c>
      <c r="D1588" s="2" t="s">
        <v>2843</v>
      </c>
      <c r="E1588" s="4">
        <v>5</v>
      </c>
      <c r="F1588" s="23"/>
    </row>
    <row r="1589" spans="1:6" ht="18.75" customHeight="1" outlineLevel="1" x14ac:dyDescent="0.25">
      <c r="A1589" s="15">
        <v>1467</v>
      </c>
      <c r="B1589" s="15" t="s">
        <v>731</v>
      </c>
      <c r="C1589" s="1" t="s">
        <v>2844</v>
      </c>
      <c r="D1589" s="1" t="s">
        <v>2845</v>
      </c>
      <c r="E1589" s="7">
        <v>5</v>
      </c>
      <c r="F1589" s="24"/>
    </row>
    <row r="1590" spans="1:6" ht="18.75" customHeight="1" outlineLevel="1" x14ac:dyDescent="0.25">
      <c r="A1590" s="13">
        <v>1468</v>
      </c>
      <c r="B1590" s="13" t="s">
        <v>731</v>
      </c>
      <c r="C1590" s="2" t="s">
        <v>2846</v>
      </c>
      <c r="D1590" s="2" t="s">
        <v>2847</v>
      </c>
      <c r="E1590" s="4">
        <v>5</v>
      </c>
      <c r="F1590" s="23"/>
    </row>
    <row r="1591" spans="1:6" ht="21.75" customHeight="1" x14ac:dyDescent="0.25">
      <c r="A1591" s="47" t="s">
        <v>2848</v>
      </c>
      <c r="B1591" s="47"/>
      <c r="C1591" s="47"/>
      <c r="D1591" s="20">
        <f>COUNT(A1592:A1596)</f>
        <v>5</v>
      </c>
      <c r="E1591" s="21">
        <f>SUM(E1592:E1596)</f>
        <v>27</v>
      </c>
      <c r="F1591" s="22"/>
    </row>
    <row r="1592" spans="1:6" ht="18.75" customHeight="1" outlineLevel="1" x14ac:dyDescent="0.25">
      <c r="A1592" s="13">
        <v>1469</v>
      </c>
      <c r="B1592" s="13" t="s">
        <v>731</v>
      </c>
      <c r="C1592" s="2" t="s">
        <v>2849</v>
      </c>
      <c r="D1592" s="2" t="s">
        <v>2850</v>
      </c>
      <c r="E1592" s="4">
        <v>6</v>
      </c>
      <c r="F1592" s="23"/>
    </row>
    <row r="1593" spans="1:6" ht="18.75" customHeight="1" outlineLevel="1" x14ac:dyDescent="0.25">
      <c r="A1593" s="15">
        <v>1470</v>
      </c>
      <c r="B1593" s="15" t="s">
        <v>731</v>
      </c>
      <c r="C1593" s="1" t="s">
        <v>2851</v>
      </c>
      <c r="D1593" s="1" t="s">
        <v>2852</v>
      </c>
      <c r="E1593" s="7">
        <v>6</v>
      </c>
      <c r="F1593" s="24"/>
    </row>
    <row r="1594" spans="1:6" ht="18.75" customHeight="1" outlineLevel="1" x14ac:dyDescent="0.25">
      <c r="A1594" s="13">
        <v>1471</v>
      </c>
      <c r="B1594" s="13" t="s">
        <v>731</v>
      </c>
      <c r="C1594" s="2" t="s">
        <v>2853</v>
      </c>
      <c r="D1594" s="2" t="s">
        <v>2854</v>
      </c>
      <c r="E1594" s="4">
        <v>6</v>
      </c>
      <c r="F1594" s="23"/>
    </row>
    <row r="1595" spans="1:6" ht="18.75" customHeight="1" outlineLevel="1" x14ac:dyDescent="0.25">
      <c r="A1595" s="15">
        <v>1472</v>
      </c>
      <c r="B1595" s="15" t="s">
        <v>731</v>
      </c>
      <c r="C1595" s="1" t="s">
        <v>2743</v>
      </c>
      <c r="D1595" s="1" t="s">
        <v>2855</v>
      </c>
      <c r="E1595" s="7">
        <v>6</v>
      </c>
      <c r="F1595" s="24"/>
    </row>
    <row r="1596" spans="1:6" ht="18.75" customHeight="1" outlineLevel="1" x14ac:dyDescent="0.25">
      <c r="A1596" s="13">
        <v>1473</v>
      </c>
      <c r="B1596" s="13" t="s">
        <v>731</v>
      </c>
      <c r="C1596" s="2" t="s">
        <v>2856</v>
      </c>
      <c r="D1596" s="2" t="s">
        <v>2857</v>
      </c>
      <c r="E1596" s="4">
        <v>3</v>
      </c>
      <c r="F1596" s="23"/>
    </row>
    <row r="1597" spans="1:6" ht="21.75" customHeight="1" x14ac:dyDescent="0.25">
      <c r="A1597" s="47" t="s">
        <v>2858</v>
      </c>
      <c r="B1597" s="47"/>
      <c r="C1597" s="47"/>
      <c r="D1597" s="20">
        <f>COUNT(A1598:A1602)</f>
        <v>5</v>
      </c>
      <c r="E1597" s="21">
        <f>SUM(E1598:E1602)</f>
        <v>15</v>
      </c>
      <c r="F1597" s="22"/>
    </row>
    <row r="1598" spans="1:6" ht="18.75" customHeight="1" outlineLevel="1" x14ac:dyDescent="0.25">
      <c r="A1598" s="13">
        <v>1474</v>
      </c>
      <c r="B1598" s="13" t="s">
        <v>731</v>
      </c>
      <c r="C1598" s="2" t="s">
        <v>2859</v>
      </c>
      <c r="D1598" s="2" t="s">
        <v>2860</v>
      </c>
      <c r="E1598" s="4">
        <v>3</v>
      </c>
      <c r="F1598" s="23"/>
    </row>
    <row r="1599" spans="1:6" ht="18.75" customHeight="1" outlineLevel="1" x14ac:dyDescent="0.25">
      <c r="A1599" s="15">
        <v>1475</v>
      </c>
      <c r="B1599" s="15" t="s">
        <v>731</v>
      </c>
      <c r="C1599" s="1" t="s">
        <v>2861</v>
      </c>
      <c r="D1599" s="1" t="s">
        <v>2862</v>
      </c>
      <c r="E1599" s="7">
        <v>3</v>
      </c>
      <c r="F1599" s="24"/>
    </row>
    <row r="1600" spans="1:6" ht="18.75" customHeight="1" outlineLevel="1" x14ac:dyDescent="0.25">
      <c r="A1600" s="13">
        <v>1476</v>
      </c>
      <c r="B1600" s="13" t="s">
        <v>731</v>
      </c>
      <c r="C1600" s="2" t="s">
        <v>2863</v>
      </c>
      <c r="D1600" s="2" t="s">
        <v>2864</v>
      </c>
      <c r="E1600" s="4">
        <v>3</v>
      </c>
      <c r="F1600" s="23"/>
    </row>
    <row r="1601" spans="1:6" ht="18.75" customHeight="1" outlineLevel="1" x14ac:dyDescent="0.25">
      <c r="A1601" s="15">
        <v>1477</v>
      </c>
      <c r="B1601" s="15" t="s">
        <v>731</v>
      </c>
      <c r="C1601" s="1" t="s">
        <v>2865</v>
      </c>
      <c r="D1601" s="1" t="s">
        <v>2866</v>
      </c>
      <c r="E1601" s="7">
        <v>3</v>
      </c>
      <c r="F1601" s="24"/>
    </row>
    <row r="1602" spans="1:6" ht="18.75" customHeight="1" outlineLevel="1" x14ac:dyDescent="0.25">
      <c r="A1602" s="13">
        <v>1478</v>
      </c>
      <c r="B1602" s="13" t="s">
        <v>731</v>
      </c>
      <c r="C1602" s="2" t="s">
        <v>2867</v>
      </c>
      <c r="D1602" s="2" t="s">
        <v>2868</v>
      </c>
      <c r="E1602" s="4">
        <v>3</v>
      </c>
      <c r="F1602" s="23"/>
    </row>
    <row r="1603" spans="1:6" ht="21.75" customHeight="1" x14ac:dyDescent="0.25">
      <c r="A1603" s="47" t="s">
        <v>2869</v>
      </c>
      <c r="B1603" s="47"/>
      <c r="C1603" s="47"/>
      <c r="D1603" s="20">
        <f>COUNT(A1604:A1614)</f>
        <v>11</v>
      </c>
      <c r="E1603" s="21">
        <f>SUM(E1604:E1614)</f>
        <v>70</v>
      </c>
      <c r="F1603" s="22"/>
    </row>
    <row r="1604" spans="1:6" ht="18.75" customHeight="1" outlineLevel="1" x14ac:dyDescent="0.25">
      <c r="A1604" s="13">
        <v>1479</v>
      </c>
      <c r="B1604" s="13" t="s">
        <v>731</v>
      </c>
      <c r="C1604" s="2" t="s">
        <v>2870</v>
      </c>
      <c r="D1604" s="2" t="s">
        <v>2871</v>
      </c>
      <c r="E1604" s="4">
        <v>7</v>
      </c>
      <c r="F1604" s="23"/>
    </row>
    <row r="1605" spans="1:6" ht="18.75" customHeight="1" outlineLevel="1" x14ac:dyDescent="0.25">
      <c r="A1605" s="15">
        <v>1480</v>
      </c>
      <c r="B1605" s="15" t="s">
        <v>731</v>
      </c>
      <c r="C1605" s="1" t="s">
        <v>2872</v>
      </c>
      <c r="D1605" s="1" t="s">
        <v>2873</v>
      </c>
      <c r="E1605" s="7">
        <v>6</v>
      </c>
      <c r="F1605" s="24"/>
    </row>
    <row r="1606" spans="1:6" ht="18.75" customHeight="1" outlineLevel="1" x14ac:dyDescent="0.25">
      <c r="A1606" s="13">
        <v>1481</v>
      </c>
      <c r="B1606" s="13" t="s">
        <v>731</v>
      </c>
      <c r="C1606" s="2" t="s">
        <v>2422</v>
      </c>
      <c r="D1606" s="2" t="s">
        <v>665</v>
      </c>
      <c r="E1606" s="4">
        <v>4</v>
      </c>
      <c r="F1606" s="23"/>
    </row>
    <row r="1607" spans="1:6" ht="18.75" customHeight="1" outlineLevel="1" x14ac:dyDescent="0.25">
      <c r="A1607" s="15">
        <v>1482</v>
      </c>
      <c r="B1607" s="15" t="s">
        <v>731</v>
      </c>
      <c r="C1607" s="1" t="s">
        <v>2874</v>
      </c>
      <c r="D1607" s="1" t="s">
        <v>2875</v>
      </c>
      <c r="E1607" s="7">
        <v>7</v>
      </c>
      <c r="F1607" s="24"/>
    </row>
    <row r="1608" spans="1:6" ht="18.75" customHeight="1" outlineLevel="1" x14ac:dyDescent="0.25">
      <c r="A1608" s="13">
        <v>1483</v>
      </c>
      <c r="B1608" s="13" t="s">
        <v>731</v>
      </c>
      <c r="C1608" s="2" t="s">
        <v>2876</v>
      </c>
      <c r="D1608" s="2" t="s">
        <v>2877</v>
      </c>
      <c r="E1608" s="4">
        <v>7</v>
      </c>
      <c r="F1608" s="23"/>
    </row>
    <row r="1609" spans="1:6" ht="18.75" customHeight="1" outlineLevel="1" x14ac:dyDescent="0.25">
      <c r="A1609" s="15">
        <v>1484</v>
      </c>
      <c r="B1609" s="15" t="s">
        <v>731</v>
      </c>
      <c r="C1609" s="1" t="s">
        <v>2878</v>
      </c>
      <c r="D1609" s="1" t="s">
        <v>2879</v>
      </c>
      <c r="E1609" s="7">
        <v>6</v>
      </c>
      <c r="F1609" s="24"/>
    </row>
    <row r="1610" spans="1:6" ht="18.75" customHeight="1" outlineLevel="1" x14ac:dyDescent="0.25">
      <c r="A1610" s="13">
        <v>1485</v>
      </c>
      <c r="B1610" s="13" t="s">
        <v>731</v>
      </c>
      <c r="C1610" s="2" t="s">
        <v>2880</v>
      </c>
      <c r="D1610" s="2" t="s">
        <v>2881</v>
      </c>
      <c r="E1610" s="4">
        <v>7</v>
      </c>
      <c r="F1610" s="23"/>
    </row>
    <row r="1611" spans="1:6" ht="18.75" customHeight="1" outlineLevel="1" x14ac:dyDescent="0.25">
      <c r="A1611" s="15">
        <v>1486</v>
      </c>
      <c r="B1611" s="15" t="s">
        <v>731</v>
      </c>
      <c r="C1611" s="1" t="s">
        <v>2882</v>
      </c>
      <c r="D1611" s="1" t="s">
        <v>2883</v>
      </c>
      <c r="E1611" s="7">
        <v>6</v>
      </c>
      <c r="F1611" s="24"/>
    </row>
    <row r="1612" spans="1:6" ht="18.75" customHeight="1" outlineLevel="1" x14ac:dyDescent="0.25">
      <c r="A1612" s="13">
        <v>1487</v>
      </c>
      <c r="B1612" s="13" t="s">
        <v>731</v>
      </c>
      <c r="C1612" s="2" t="s">
        <v>2817</v>
      </c>
      <c r="D1612" s="2" t="s">
        <v>2884</v>
      </c>
      <c r="E1612" s="4">
        <v>7</v>
      </c>
      <c r="F1612" s="23"/>
    </row>
    <row r="1613" spans="1:6" ht="18.75" customHeight="1" outlineLevel="1" x14ac:dyDescent="0.25">
      <c r="A1613" s="15">
        <v>1488</v>
      </c>
      <c r="B1613" s="15" t="s">
        <v>731</v>
      </c>
      <c r="C1613" s="1" t="s">
        <v>2885</v>
      </c>
      <c r="D1613" s="1" t="s">
        <v>2886</v>
      </c>
      <c r="E1613" s="7">
        <v>6</v>
      </c>
      <c r="F1613" s="24"/>
    </row>
    <row r="1614" spans="1:6" ht="18.75" customHeight="1" outlineLevel="1" x14ac:dyDescent="0.25">
      <c r="A1614" s="13">
        <v>1489</v>
      </c>
      <c r="B1614" s="13" t="s">
        <v>731</v>
      </c>
      <c r="C1614" s="2" t="s">
        <v>2887</v>
      </c>
      <c r="D1614" s="2" t="s">
        <v>2888</v>
      </c>
      <c r="E1614" s="4">
        <v>7</v>
      </c>
      <c r="F1614" s="23"/>
    </row>
    <row r="1615" spans="1:6" ht="21.75" customHeight="1" x14ac:dyDescent="0.25">
      <c r="A1615" s="47" t="s">
        <v>2889</v>
      </c>
      <c r="B1615" s="47"/>
      <c r="C1615" s="47"/>
      <c r="D1615" s="20">
        <f>COUNT(A1616:A1624)</f>
        <v>9</v>
      </c>
      <c r="E1615" s="21">
        <f>SUM(E1616:E1624)</f>
        <v>85</v>
      </c>
      <c r="F1615" s="22"/>
    </row>
    <row r="1616" spans="1:6" ht="18.75" customHeight="1" outlineLevel="1" x14ac:dyDescent="0.25">
      <c r="A1616" s="13">
        <v>1490</v>
      </c>
      <c r="B1616" s="13" t="s">
        <v>731</v>
      </c>
      <c r="C1616" s="2" t="s">
        <v>2890</v>
      </c>
      <c r="D1616" s="2" t="s">
        <v>2891</v>
      </c>
      <c r="E1616" s="4">
        <v>10</v>
      </c>
      <c r="F1616" s="23"/>
    </row>
    <row r="1617" spans="1:6" ht="18.75" customHeight="1" outlineLevel="1" x14ac:dyDescent="0.25">
      <c r="A1617" s="15">
        <v>1491</v>
      </c>
      <c r="B1617" s="15" t="s">
        <v>731</v>
      </c>
      <c r="C1617" s="1" t="s">
        <v>2892</v>
      </c>
      <c r="D1617" s="1" t="s">
        <v>2893</v>
      </c>
      <c r="E1617" s="7">
        <v>10</v>
      </c>
      <c r="F1617" s="24"/>
    </row>
    <row r="1618" spans="1:6" ht="18.75" customHeight="1" outlineLevel="1" x14ac:dyDescent="0.25">
      <c r="A1618" s="13">
        <v>1492</v>
      </c>
      <c r="B1618" s="13" t="s">
        <v>731</v>
      </c>
      <c r="C1618" s="2" t="s">
        <v>2894</v>
      </c>
      <c r="D1618" s="2" t="s">
        <v>2895</v>
      </c>
      <c r="E1618" s="4">
        <v>10</v>
      </c>
      <c r="F1618" s="23"/>
    </row>
    <row r="1619" spans="1:6" ht="18.75" customHeight="1" outlineLevel="1" x14ac:dyDescent="0.25">
      <c r="A1619" s="15">
        <v>1493</v>
      </c>
      <c r="B1619" s="15" t="s">
        <v>731</v>
      </c>
      <c r="C1619" s="1" t="s">
        <v>2102</v>
      </c>
      <c r="D1619" s="1" t="s">
        <v>665</v>
      </c>
      <c r="E1619" s="7">
        <v>10</v>
      </c>
      <c r="F1619" s="24"/>
    </row>
    <row r="1620" spans="1:6" ht="18.75" customHeight="1" outlineLevel="1" x14ac:dyDescent="0.25">
      <c r="A1620" s="13">
        <v>1494</v>
      </c>
      <c r="B1620" s="13" t="s">
        <v>731</v>
      </c>
      <c r="C1620" s="2" t="s">
        <v>2896</v>
      </c>
      <c r="D1620" s="2" t="s">
        <v>2897</v>
      </c>
      <c r="E1620" s="4">
        <v>10</v>
      </c>
      <c r="F1620" s="23"/>
    </row>
    <row r="1621" spans="1:6" ht="18.75" customHeight="1" outlineLevel="1" x14ac:dyDescent="0.25">
      <c r="A1621" s="15">
        <v>1495</v>
      </c>
      <c r="B1621" s="15" t="s">
        <v>731</v>
      </c>
      <c r="C1621" s="1" t="s">
        <v>1100</v>
      </c>
      <c r="D1621" s="1" t="s">
        <v>2898</v>
      </c>
      <c r="E1621" s="7">
        <v>10</v>
      </c>
      <c r="F1621" s="24"/>
    </row>
    <row r="1622" spans="1:6" ht="18.75" customHeight="1" outlineLevel="1" x14ac:dyDescent="0.25">
      <c r="A1622" s="13">
        <v>1496</v>
      </c>
      <c r="B1622" s="13" t="s">
        <v>731</v>
      </c>
      <c r="C1622" s="2" t="s">
        <v>2899</v>
      </c>
      <c r="D1622" s="2" t="s">
        <v>313</v>
      </c>
      <c r="E1622" s="4">
        <v>10</v>
      </c>
      <c r="F1622" s="23"/>
    </row>
    <row r="1623" spans="1:6" ht="18.75" customHeight="1" outlineLevel="1" x14ac:dyDescent="0.25">
      <c r="A1623" s="15">
        <v>1497</v>
      </c>
      <c r="B1623" s="15" t="s">
        <v>731</v>
      </c>
      <c r="C1623" s="1" t="s">
        <v>756</v>
      </c>
      <c r="D1623" s="1" t="s">
        <v>2900</v>
      </c>
      <c r="E1623" s="7">
        <v>10</v>
      </c>
      <c r="F1623" s="24"/>
    </row>
    <row r="1624" spans="1:6" ht="18.75" customHeight="1" outlineLevel="1" x14ac:dyDescent="0.25">
      <c r="A1624" s="13">
        <v>1498</v>
      </c>
      <c r="B1624" s="13" t="s">
        <v>731</v>
      </c>
      <c r="C1624" s="2" t="s">
        <v>2901</v>
      </c>
      <c r="D1624" s="2" t="s">
        <v>2902</v>
      </c>
      <c r="E1624" s="4">
        <v>5</v>
      </c>
      <c r="F1624" s="23"/>
    </row>
    <row r="1625" spans="1:6" ht="21.75" customHeight="1" x14ac:dyDescent="0.25">
      <c r="A1625" s="47" t="s">
        <v>2903</v>
      </c>
      <c r="B1625" s="47"/>
      <c r="C1625" s="47"/>
      <c r="D1625" s="20">
        <f>COUNT(A1626:A1630)</f>
        <v>5</v>
      </c>
      <c r="E1625" s="21">
        <f>SUM(E1626:E1630)</f>
        <v>34</v>
      </c>
      <c r="F1625" s="22"/>
    </row>
    <row r="1626" spans="1:6" ht="18.75" customHeight="1" outlineLevel="1" x14ac:dyDescent="0.25">
      <c r="A1626" s="13">
        <v>1499</v>
      </c>
      <c r="B1626" s="13" t="s">
        <v>731</v>
      </c>
      <c r="C1626" s="2" t="s">
        <v>2904</v>
      </c>
      <c r="D1626" s="2" t="s">
        <v>2905</v>
      </c>
      <c r="E1626" s="4">
        <v>6</v>
      </c>
      <c r="F1626" s="23"/>
    </row>
    <row r="1627" spans="1:6" ht="18.75" customHeight="1" outlineLevel="1" x14ac:dyDescent="0.25">
      <c r="A1627" s="15">
        <v>1500</v>
      </c>
      <c r="B1627" s="15" t="s">
        <v>731</v>
      </c>
      <c r="C1627" s="1" t="s">
        <v>2906</v>
      </c>
      <c r="D1627" s="1" t="s">
        <v>2744</v>
      </c>
      <c r="E1627" s="7">
        <v>7</v>
      </c>
      <c r="F1627" s="24"/>
    </row>
    <row r="1628" spans="1:6" ht="18.75" customHeight="1" outlineLevel="1" x14ac:dyDescent="0.25">
      <c r="A1628" s="13">
        <v>1501</v>
      </c>
      <c r="B1628" s="13" t="s">
        <v>731</v>
      </c>
      <c r="C1628" s="2" t="s">
        <v>944</v>
      </c>
      <c r="D1628" s="2" t="s">
        <v>2907</v>
      </c>
      <c r="E1628" s="4">
        <v>7</v>
      </c>
      <c r="F1628" s="23"/>
    </row>
    <row r="1629" spans="1:6" ht="18.75" customHeight="1" outlineLevel="1" x14ac:dyDescent="0.25">
      <c r="A1629" s="15">
        <v>1502</v>
      </c>
      <c r="B1629" s="15" t="s">
        <v>731</v>
      </c>
      <c r="C1629" s="1" t="s">
        <v>2908</v>
      </c>
      <c r="D1629" s="1" t="s">
        <v>2909</v>
      </c>
      <c r="E1629" s="7">
        <v>7</v>
      </c>
      <c r="F1629" s="24"/>
    </row>
    <row r="1630" spans="1:6" ht="18.75" customHeight="1" outlineLevel="1" x14ac:dyDescent="0.25">
      <c r="A1630" s="13">
        <v>1503</v>
      </c>
      <c r="B1630" s="13" t="s">
        <v>731</v>
      </c>
      <c r="C1630" s="2" t="s">
        <v>1509</v>
      </c>
      <c r="D1630" s="2" t="s">
        <v>2727</v>
      </c>
      <c r="E1630" s="4">
        <v>7</v>
      </c>
      <c r="F1630" s="23"/>
    </row>
    <row r="1631" spans="1:6" ht="21.75" customHeight="1" x14ac:dyDescent="0.25">
      <c r="A1631" s="47" t="s">
        <v>2910</v>
      </c>
      <c r="B1631" s="47"/>
      <c r="C1631" s="47"/>
      <c r="D1631" s="20">
        <f>COUNT(A1632:A1637)</f>
        <v>6</v>
      </c>
      <c r="E1631" s="21">
        <f>SUM(E1632:E1637)</f>
        <v>30</v>
      </c>
      <c r="F1631" s="22"/>
    </row>
    <row r="1632" spans="1:6" ht="18.75" customHeight="1" outlineLevel="1" x14ac:dyDescent="0.25">
      <c r="A1632" s="13">
        <v>1504</v>
      </c>
      <c r="B1632" s="13" t="s">
        <v>731</v>
      </c>
      <c r="C1632" s="2" t="s">
        <v>1233</v>
      </c>
      <c r="D1632" s="2" t="s">
        <v>2911</v>
      </c>
      <c r="E1632" s="4">
        <v>5</v>
      </c>
      <c r="F1632" s="23"/>
    </row>
    <row r="1633" spans="1:6" ht="18.75" customHeight="1" outlineLevel="1" x14ac:dyDescent="0.25">
      <c r="A1633" s="15">
        <v>1505</v>
      </c>
      <c r="B1633" s="15" t="s">
        <v>731</v>
      </c>
      <c r="C1633" s="1" t="s">
        <v>2912</v>
      </c>
      <c r="D1633" s="1" t="s">
        <v>2703</v>
      </c>
      <c r="E1633" s="7">
        <v>5</v>
      </c>
      <c r="F1633" s="24"/>
    </row>
    <row r="1634" spans="1:6" ht="18.75" customHeight="1" outlineLevel="1" x14ac:dyDescent="0.25">
      <c r="A1634" s="13">
        <v>1506</v>
      </c>
      <c r="B1634" s="13" t="s">
        <v>731</v>
      </c>
      <c r="C1634" s="2" t="s">
        <v>2913</v>
      </c>
      <c r="D1634" s="2" t="s">
        <v>2914</v>
      </c>
      <c r="E1634" s="4">
        <v>5</v>
      </c>
      <c r="F1634" s="23"/>
    </row>
    <row r="1635" spans="1:6" ht="18.75" customHeight="1" outlineLevel="1" x14ac:dyDescent="0.25">
      <c r="A1635" s="15">
        <v>1507</v>
      </c>
      <c r="B1635" s="15" t="s">
        <v>731</v>
      </c>
      <c r="C1635" s="1" t="s">
        <v>2915</v>
      </c>
      <c r="D1635" s="1" t="s">
        <v>2916</v>
      </c>
      <c r="E1635" s="7">
        <v>5</v>
      </c>
      <c r="F1635" s="24"/>
    </row>
    <row r="1636" spans="1:6" ht="18.75" customHeight="1" outlineLevel="1" x14ac:dyDescent="0.25">
      <c r="A1636" s="13">
        <v>1508</v>
      </c>
      <c r="B1636" s="13" t="s">
        <v>731</v>
      </c>
      <c r="C1636" s="2" t="s">
        <v>2917</v>
      </c>
      <c r="D1636" s="2" t="s">
        <v>2918</v>
      </c>
      <c r="E1636" s="4">
        <v>5</v>
      </c>
      <c r="F1636" s="23"/>
    </row>
    <row r="1637" spans="1:6" ht="18.75" customHeight="1" outlineLevel="1" x14ac:dyDescent="0.25">
      <c r="A1637" s="15">
        <v>1509</v>
      </c>
      <c r="B1637" s="15" t="s">
        <v>731</v>
      </c>
      <c r="C1637" s="1" t="s">
        <v>2919</v>
      </c>
      <c r="D1637" s="1" t="s">
        <v>2920</v>
      </c>
      <c r="E1637" s="7">
        <v>5</v>
      </c>
      <c r="F1637" s="24"/>
    </row>
    <row r="1638" spans="1:6" ht="21.75" customHeight="1" x14ac:dyDescent="0.25">
      <c r="A1638" s="47" t="s">
        <v>2921</v>
      </c>
      <c r="B1638" s="47"/>
      <c r="C1638" s="47"/>
      <c r="D1638" s="20">
        <f>COUNT(A1639:A1647)</f>
        <v>9</v>
      </c>
      <c r="E1638" s="21">
        <f>SUM(E1639:E1647)</f>
        <v>45</v>
      </c>
      <c r="F1638" s="22"/>
    </row>
    <row r="1639" spans="1:6" ht="18.75" customHeight="1" outlineLevel="1" x14ac:dyDescent="0.25">
      <c r="A1639" s="13">
        <v>1510</v>
      </c>
      <c r="B1639" s="13" t="s">
        <v>731</v>
      </c>
      <c r="C1639" s="2" t="s">
        <v>2922</v>
      </c>
      <c r="D1639" s="2" t="s">
        <v>2923</v>
      </c>
      <c r="E1639" s="4">
        <v>5</v>
      </c>
      <c r="F1639" s="23"/>
    </row>
    <row r="1640" spans="1:6" ht="18.75" customHeight="1" outlineLevel="1" x14ac:dyDescent="0.25">
      <c r="A1640" s="15">
        <v>1511</v>
      </c>
      <c r="B1640" s="15" t="s">
        <v>731</v>
      </c>
      <c r="C1640" s="1" t="s">
        <v>2924</v>
      </c>
      <c r="D1640" s="1" t="s">
        <v>2925</v>
      </c>
      <c r="E1640" s="7">
        <v>5</v>
      </c>
      <c r="F1640" s="24"/>
    </row>
    <row r="1641" spans="1:6" ht="18.75" customHeight="1" outlineLevel="1" x14ac:dyDescent="0.25">
      <c r="A1641" s="13">
        <v>1512</v>
      </c>
      <c r="B1641" s="13" t="s">
        <v>731</v>
      </c>
      <c r="C1641" s="2" t="s">
        <v>2926</v>
      </c>
      <c r="D1641" s="2" t="s">
        <v>2927</v>
      </c>
      <c r="E1641" s="4">
        <v>5</v>
      </c>
      <c r="F1641" s="23"/>
    </row>
    <row r="1642" spans="1:6" ht="18.75" customHeight="1" outlineLevel="1" x14ac:dyDescent="0.25">
      <c r="A1642" s="15">
        <v>1513</v>
      </c>
      <c r="B1642" s="15" t="s">
        <v>731</v>
      </c>
      <c r="C1642" s="1" t="s">
        <v>2928</v>
      </c>
      <c r="D1642" s="1" t="s">
        <v>2929</v>
      </c>
      <c r="E1642" s="7">
        <v>5</v>
      </c>
      <c r="F1642" s="24"/>
    </row>
    <row r="1643" spans="1:6" ht="18.75" customHeight="1" outlineLevel="1" x14ac:dyDescent="0.25">
      <c r="A1643" s="13">
        <v>1514</v>
      </c>
      <c r="B1643" s="13" t="s">
        <v>731</v>
      </c>
      <c r="C1643" s="2" t="s">
        <v>2930</v>
      </c>
      <c r="D1643" s="2" t="s">
        <v>2931</v>
      </c>
      <c r="E1643" s="4">
        <v>5</v>
      </c>
      <c r="F1643" s="23"/>
    </row>
    <row r="1644" spans="1:6" ht="18.75" customHeight="1" outlineLevel="1" x14ac:dyDescent="0.25">
      <c r="A1644" s="15">
        <v>1515</v>
      </c>
      <c r="B1644" s="15" t="s">
        <v>731</v>
      </c>
      <c r="C1644" s="1" t="s">
        <v>2076</v>
      </c>
      <c r="D1644" s="1" t="s">
        <v>2932</v>
      </c>
      <c r="E1644" s="7">
        <v>5</v>
      </c>
      <c r="F1644" s="24"/>
    </row>
    <row r="1645" spans="1:6" ht="18.75" customHeight="1" outlineLevel="1" x14ac:dyDescent="0.25">
      <c r="A1645" s="13">
        <v>1516</v>
      </c>
      <c r="B1645" s="13" t="s">
        <v>731</v>
      </c>
      <c r="C1645" s="2" t="s">
        <v>2933</v>
      </c>
      <c r="D1645" s="2" t="s">
        <v>2934</v>
      </c>
      <c r="E1645" s="4">
        <v>5</v>
      </c>
      <c r="F1645" s="23"/>
    </row>
    <row r="1646" spans="1:6" ht="18.75" customHeight="1" outlineLevel="1" x14ac:dyDescent="0.25">
      <c r="A1646" s="15">
        <v>1517</v>
      </c>
      <c r="B1646" s="15" t="s">
        <v>731</v>
      </c>
      <c r="C1646" s="1" t="s">
        <v>2935</v>
      </c>
      <c r="D1646" s="1" t="s">
        <v>2936</v>
      </c>
      <c r="E1646" s="7">
        <v>5</v>
      </c>
      <c r="F1646" s="24"/>
    </row>
    <row r="1647" spans="1:6" ht="18.75" customHeight="1" outlineLevel="1" x14ac:dyDescent="0.25">
      <c r="A1647" s="13">
        <v>1518</v>
      </c>
      <c r="B1647" s="13" t="s">
        <v>731</v>
      </c>
      <c r="C1647" s="2" t="s">
        <v>2937</v>
      </c>
      <c r="D1647" s="2" t="s">
        <v>2938</v>
      </c>
      <c r="E1647" s="4">
        <v>5</v>
      </c>
      <c r="F1647" s="23"/>
    </row>
    <row r="1648" spans="1:6" ht="21.75" customHeight="1" x14ac:dyDescent="0.25">
      <c r="A1648" s="47" t="s">
        <v>2939</v>
      </c>
      <c r="B1648" s="47"/>
      <c r="C1648" s="47"/>
      <c r="D1648" s="20">
        <f>COUNT(A1649:A1660)</f>
        <v>12</v>
      </c>
      <c r="E1648" s="21">
        <f>SUM(E1649:E1660)</f>
        <v>93</v>
      </c>
      <c r="F1648" s="22"/>
    </row>
    <row r="1649" spans="1:6" ht="18.75" customHeight="1" outlineLevel="1" x14ac:dyDescent="0.25">
      <c r="A1649" s="13">
        <v>1519</v>
      </c>
      <c r="B1649" s="13" t="s">
        <v>731</v>
      </c>
      <c r="C1649" s="2" t="s">
        <v>2940</v>
      </c>
      <c r="D1649" s="2" t="s">
        <v>2941</v>
      </c>
      <c r="E1649" s="4">
        <v>10</v>
      </c>
      <c r="F1649" s="23"/>
    </row>
    <row r="1650" spans="1:6" ht="18.75" customHeight="1" outlineLevel="1" x14ac:dyDescent="0.25">
      <c r="A1650" s="15">
        <v>1520</v>
      </c>
      <c r="B1650" s="15" t="s">
        <v>731</v>
      </c>
      <c r="C1650" s="1" t="s">
        <v>2942</v>
      </c>
      <c r="D1650" s="1" t="s">
        <v>2943</v>
      </c>
      <c r="E1650" s="7">
        <v>7</v>
      </c>
      <c r="F1650" s="24"/>
    </row>
    <row r="1651" spans="1:6" ht="18.75" customHeight="1" outlineLevel="1" x14ac:dyDescent="0.25">
      <c r="A1651" s="13">
        <v>1521</v>
      </c>
      <c r="B1651" s="13" t="s">
        <v>731</v>
      </c>
      <c r="C1651" s="2" t="s">
        <v>2944</v>
      </c>
      <c r="D1651" s="2" t="s">
        <v>2945</v>
      </c>
      <c r="E1651" s="4">
        <v>6</v>
      </c>
      <c r="F1651" s="23"/>
    </row>
    <row r="1652" spans="1:6" ht="18.75" customHeight="1" outlineLevel="1" x14ac:dyDescent="0.25">
      <c r="A1652" s="15">
        <v>1522</v>
      </c>
      <c r="B1652" s="15" t="s">
        <v>731</v>
      </c>
      <c r="C1652" s="1" t="s">
        <v>2946</v>
      </c>
      <c r="D1652" s="1" t="s">
        <v>2947</v>
      </c>
      <c r="E1652" s="7">
        <v>8</v>
      </c>
      <c r="F1652" s="24"/>
    </row>
    <row r="1653" spans="1:6" ht="18.75" customHeight="1" outlineLevel="1" x14ac:dyDescent="0.25">
      <c r="A1653" s="13">
        <v>1523</v>
      </c>
      <c r="B1653" s="13" t="s">
        <v>731</v>
      </c>
      <c r="C1653" s="2" t="s">
        <v>2948</v>
      </c>
      <c r="D1653" s="2" t="s">
        <v>2949</v>
      </c>
      <c r="E1653" s="4">
        <v>10</v>
      </c>
      <c r="F1653" s="23"/>
    </row>
    <row r="1654" spans="1:6" ht="18.75" customHeight="1" outlineLevel="1" x14ac:dyDescent="0.25">
      <c r="A1654" s="15">
        <v>1524</v>
      </c>
      <c r="B1654" s="15" t="s">
        <v>731</v>
      </c>
      <c r="C1654" s="1" t="s">
        <v>2950</v>
      </c>
      <c r="D1654" s="1" t="s">
        <v>2282</v>
      </c>
      <c r="E1654" s="7">
        <v>10</v>
      </c>
      <c r="F1654" s="24"/>
    </row>
    <row r="1655" spans="1:6" ht="18.75" customHeight="1" outlineLevel="1" x14ac:dyDescent="0.25">
      <c r="A1655" s="13">
        <v>1525</v>
      </c>
      <c r="B1655" s="13" t="s">
        <v>731</v>
      </c>
      <c r="C1655" s="2" t="s">
        <v>2951</v>
      </c>
      <c r="D1655" s="2" t="s">
        <v>2952</v>
      </c>
      <c r="E1655" s="4">
        <v>10</v>
      </c>
      <c r="F1655" s="23"/>
    </row>
    <row r="1656" spans="1:6" ht="18.75" customHeight="1" outlineLevel="1" x14ac:dyDescent="0.25">
      <c r="A1656" s="15">
        <v>1526</v>
      </c>
      <c r="B1656" s="15" t="s">
        <v>731</v>
      </c>
      <c r="C1656" s="1" t="s">
        <v>2953</v>
      </c>
      <c r="D1656" s="1" t="s">
        <v>2954</v>
      </c>
      <c r="E1656" s="7">
        <v>5</v>
      </c>
      <c r="F1656" s="24"/>
    </row>
    <row r="1657" spans="1:6" ht="18.75" customHeight="1" outlineLevel="1" x14ac:dyDescent="0.25">
      <c r="A1657" s="13">
        <v>1527</v>
      </c>
      <c r="B1657" s="13" t="s">
        <v>731</v>
      </c>
      <c r="C1657" s="2" t="s">
        <v>2955</v>
      </c>
      <c r="D1657" s="2" t="s">
        <v>2956</v>
      </c>
      <c r="E1657" s="4">
        <v>7</v>
      </c>
      <c r="F1657" s="23"/>
    </row>
    <row r="1658" spans="1:6" ht="18.75" customHeight="1" outlineLevel="1" x14ac:dyDescent="0.25">
      <c r="A1658" s="15">
        <v>1528</v>
      </c>
      <c r="B1658" s="15" t="s">
        <v>731</v>
      </c>
      <c r="C1658" s="1" t="s">
        <v>2957</v>
      </c>
      <c r="D1658" s="1" t="s">
        <v>2958</v>
      </c>
      <c r="E1658" s="7">
        <v>7</v>
      </c>
      <c r="F1658" s="24"/>
    </row>
    <row r="1659" spans="1:6" ht="18.75" customHeight="1" outlineLevel="1" x14ac:dyDescent="0.25">
      <c r="A1659" s="13">
        <v>1529</v>
      </c>
      <c r="B1659" s="13" t="s">
        <v>731</v>
      </c>
      <c r="C1659" s="2" t="s">
        <v>2959</v>
      </c>
      <c r="D1659" s="2" t="s">
        <v>2960</v>
      </c>
      <c r="E1659" s="4">
        <v>7</v>
      </c>
      <c r="F1659" s="23"/>
    </row>
    <row r="1660" spans="1:6" ht="18.75" customHeight="1" outlineLevel="1" x14ac:dyDescent="0.25">
      <c r="A1660" s="15">
        <v>1530</v>
      </c>
      <c r="B1660" s="15" t="s">
        <v>731</v>
      </c>
      <c r="C1660" s="1" t="s">
        <v>2961</v>
      </c>
      <c r="D1660" s="1" t="s">
        <v>2962</v>
      </c>
      <c r="E1660" s="7">
        <v>6</v>
      </c>
      <c r="F1660" s="24"/>
    </row>
    <row r="1661" spans="1:6" ht="21.75" customHeight="1" x14ac:dyDescent="0.25">
      <c r="A1661" s="47" t="s">
        <v>2963</v>
      </c>
      <c r="B1661" s="47"/>
      <c r="C1661" s="47"/>
      <c r="D1661" s="20">
        <f>COUNT(A1662:A1670)</f>
        <v>9</v>
      </c>
      <c r="E1661" s="21">
        <f>SUM(E1662:E1670)</f>
        <v>57</v>
      </c>
      <c r="F1661" s="22"/>
    </row>
    <row r="1662" spans="1:6" ht="18.75" customHeight="1" outlineLevel="1" x14ac:dyDescent="0.25">
      <c r="A1662" s="13">
        <v>1531</v>
      </c>
      <c r="B1662" s="13" t="s">
        <v>731</v>
      </c>
      <c r="C1662" s="2" t="s">
        <v>1286</v>
      </c>
      <c r="D1662" s="2" t="s">
        <v>2964</v>
      </c>
      <c r="E1662" s="4">
        <v>7</v>
      </c>
      <c r="F1662" s="23"/>
    </row>
    <row r="1663" spans="1:6" ht="18.75" customHeight="1" outlineLevel="1" x14ac:dyDescent="0.25">
      <c r="A1663" s="15">
        <v>1532</v>
      </c>
      <c r="B1663" s="15" t="s">
        <v>731</v>
      </c>
      <c r="C1663" s="1" t="s">
        <v>2965</v>
      </c>
      <c r="D1663" s="1" t="s">
        <v>2883</v>
      </c>
      <c r="E1663" s="7">
        <v>5</v>
      </c>
      <c r="F1663" s="24"/>
    </row>
    <row r="1664" spans="1:6" ht="18.75" customHeight="1" outlineLevel="1" x14ac:dyDescent="0.25">
      <c r="A1664" s="13">
        <v>1533</v>
      </c>
      <c r="B1664" s="13" t="s">
        <v>731</v>
      </c>
      <c r="C1664" s="2" t="s">
        <v>2966</v>
      </c>
      <c r="D1664" s="2" t="s">
        <v>2967</v>
      </c>
      <c r="E1664" s="4">
        <v>6</v>
      </c>
      <c r="F1664" s="23"/>
    </row>
    <row r="1665" spans="1:6" ht="18.75" customHeight="1" outlineLevel="1" x14ac:dyDescent="0.25">
      <c r="A1665" s="15">
        <v>1534</v>
      </c>
      <c r="B1665" s="15" t="s">
        <v>731</v>
      </c>
      <c r="C1665" s="1" t="s">
        <v>2968</v>
      </c>
      <c r="D1665" s="1" t="s">
        <v>2969</v>
      </c>
      <c r="E1665" s="7">
        <v>6</v>
      </c>
      <c r="F1665" s="24"/>
    </row>
    <row r="1666" spans="1:6" ht="18.75" customHeight="1" outlineLevel="1" x14ac:dyDescent="0.25">
      <c r="A1666" s="13">
        <v>1535</v>
      </c>
      <c r="B1666" s="13" t="s">
        <v>731</v>
      </c>
      <c r="C1666" s="2" t="s">
        <v>2970</v>
      </c>
      <c r="D1666" s="2" t="s">
        <v>2929</v>
      </c>
      <c r="E1666" s="4">
        <v>7</v>
      </c>
      <c r="F1666" s="23"/>
    </row>
    <row r="1667" spans="1:6" ht="18.75" customHeight="1" outlineLevel="1" x14ac:dyDescent="0.25">
      <c r="A1667" s="15">
        <v>1536</v>
      </c>
      <c r="B1667" s="15" t="s">
        <v>731</v>
      </c>
      <c r="C1667" s="1" t="s">
        <v>2971</v>
      </c>
      <c r="D1667" s="1" t="s">
        <v>2883</v>
      </c>
      <c r="E1667" s="7">
        <v>6</v>
      </c>
      <c r="F1667" s="24"/>
    </row>
    <row r="1668" spans="1:6" ht="18.75" customHeight="1" outlineLevel="1" x14ac:dyDescent="0.25">
      <c r="A1668" s="13">
        <v>1537</v>
      </c>
      <c r="B1668" s="13" t="s">
        <v>731</v>
      </c>
      <c r="C1668" s="2" t="s">
        <v>2972</v>
      </c>
      <c r="D1668" s="2" t="s">
        <v>2973</v>
      </c>
      <c r="E1668" s="4">
        <v>8</v>
      </c>
      <c r="F1668" s="23"/>
    </row>
    <row r="1669" spans="1:6" ht="18.75" customHeight="1" outlineLevel="1" x14ac:dyDescent="0.25">
      <c r="A1669" s="15">
        <v>1538</v>
      </c>
      <c r="B1669" s="15" t="s">
        <v>731</v>
      </c>
      <c r="C1669" s="1" t="s">
        <v>2974</v>
      </c>
      <c r="D1669" s="1" t="s">
        <v>2975</v>
      </c>
      <c r="E1669" s="7">
        <v>6</v>
      </c>
      <c r="F1669" s="24"/>
    </row>
    <row r="1670" spans="1:6" ht="18.75" customHeight="1" outlineLevel="1" x14ac:dyDescent="0.25">
      <c r="A1670" s="13">
        <v>1539</v>
      </c>
      <c r="B1670" s="13" t="s">
        <v>731</v>
      </c>
      <c r="C1670" s="2" t="s">
        <v>2976</v>
      </c>
      <c r="D1670" s="2" t="s">
        <v>2977</v>
      </c>
      <c r="E1670" s="4">
        <v>6</v>
      </c>
      <c r="F1670" s="23"/>
    </row>
    <row r="1671" spans="1:6" ht="21.75" customHeight="1" x14ac:dyDescent="0.25">
      <c r="A1671" s="47" t="s">
        <v>2978</v>
      </c>
      <c r="B1671" s="47"/>
      <c r="C1671" s="47"/>
      <c r="D1671" s="20">
        <f>COUNT(A1672:A1679)</f>
        <v>8</v>
      </c>
      <c r="E1671" s="21">
        <f>SUM(E1672:E1679)</f>
        <v>80</v>
      </c>
      <c r="F1671" s="22"/>
    </row>
    <row r="1672" spans="1:6" ht="18.75" customHeight="1" outlineLevel="1" x14ac:dyDescent="0.25">
      <c r="A1672" s="13">
        <v>1540</v>
      </c>
      <c r="B1672" s="13" t="s">
        <v>731</v>
      </c>
      <c r="C1672" s="2" t="s">
        <v>2979</v>
      </c>
      <c r="D1672" s="2" t="s">
        <v>2980</v>
      </c>
      <c r="E1672" s="4">
        <v>10</v>
      </c>
      <c r="F1672" s="23"/>
    </row>
    <row r="1673" spans="1:6" ht="18.75" customHeight="1" outlineLevel="1" x14ac:dyDescent="0.25">
      <c r="A1673" s="15">
        <v>1541</v>
      </c>
      <c r="B1673" s="15" t="s">
        <v>731</v>
      </c>
      <c r="C1673" s="1" t="s">
        <v>2981</v>
      </c>
      <c r="D1673" s="1" t="s">
        <v>2982</v>
      </c>
      <c r="E1673" s="7">
        <v>10</v>
      </c>
      <c r="F1673" s="24"/>
    </row>
    <row r="1674" spans="1:6" ht="18.75" customHeight="1" outlineLevel="1" x14ac:dyDescent="0.25">
      <c r="A1674" s="13">
        <v>1542</v>
      </c>
      <c r="B1674" s="13" t="s">
        <v>731</v>
      </c>
      <c r="C1674" s="2" t="s">
        <v>2983</v>
      </c>
      <c r="D1674" s="2" t="s">
        <v>2984</v>
      </c>
      <c r="E1674" s="4">
        <v>10</v>
      </c>
      <c r="F1674" s="23"/>
    </row>
    <row r="1675" spans="1:6" ht="18.75" customHeight="1" outlineLevel="1" x14ac:dyDescent="0.25">
      <c r="A1675" s="15">
        <v>1543</v>
      </c>
      <c r="B1675" s="15" t="s">
        <v>731</v>
      </c>
      <c r="C1675" s="1" t="s">
        <v>2985</v>
      </c>
      <c r="D1675" s="1" t="s">
        <v>2986</v>
      </c>
      <c r="E1675" s="7">
        <v>10</v>
      </c>
      <c r="F1675" s="24"/>
    </row>
    <row r="1676" spans="1:6" ht="18.75" customHeight="1" outlineLevel="1" x14ac:dyDescent="0.25">
      <c r="A1676" s="13">
        <v>1544</v>
      </c>
      <c r="B1676" s="13" t="s">
        <v>731</v>
      </c>
      <c r="C1676" s="2" t="s">
        <v>2987</v>
      </c>
      <c r="D1676" s="2" t="s">
        <v>2988</v>
      </c>
      <c r="E1676" s="4">
        <v>10</v>
      </c>
      <c r="F1676" s="23"/>
    </row>
    <row r="1677" spans="1:6" ht="18.75" customHeight="1" outlineLevel="1" x14ac:dyDescent="0.25">
      <c r="A1677" s="15">
        <v>1545</v>
      </c>
      <c r="B1677" s="15" t="s">
        <v>731</v>
      </c>
      <c r="C1677" s="1" t="s">
        <v>2989</v>
      </c>
      <c r="D1677" s="1" t="s">
        <v>2990</v>
      </c>
      <c r="E1677" s="7">
        <v>10</v>
      </c>
      <c r="F1677" s="24"/>
    </row>
    <row r="1678" spans="1:6" ht="18.75" customHeight="1" outlineLevel="1" x14ac:dyDescent="0.25">
      <c r="A1678" s="13">
        <v>1546</v>
      </c>
      <c r="B1678" s="13" t="s">
        <v>731</v>
      </c>
      <c r="C1678" s="2" t="s">
        <v>2991</v>
      </c>
      <c r="D1678" s="2" t="s">
        <v>2992</v>
      </c>
      <c r="E1678" s="4">
        <v>10</v>
      </c>
      <c r="F1678" s="23"/>
    </row>
    <row r="1679" spans="1:6" ht="18.75" customHeight="1" outlineLevel="1" x14ac:dyDescent="0.25">
      <c r="A1679" s="15">
        <v>1547</v>
      </c>
      <c r="B1679" s="15" t="s">
        <v>731</v>
      </c>
      <c r="C1679" s="1" t="s">
        <v>2993</v>
      </c>
      <c r="D1679" s="1" t="s">
        <v>2994</v>
      </c>
      <c r="E1679" s="7">
        <v>10</v>
      </c>
      <c r="F1679" s="24"/>
    </row>
    <row r="1680" spans="1:6" ht="21.75" customHeight="1" x14ac:dyDescent="0.25">
      <c r="A1680" s="47" t="s">
        <v>2995</v>
      </c>
      <c r="B1680" s="47"/>
      <c r="C1680" s="47"/>
      <c r="D1680" s="20">
        <f>COUNT(A1681:A1702)</f>
        <v>22</v>
      </c>
      <c r="E1680" s="21">
        <f>SUM(E1681:E1702)</f>
        <v>73</v>
      </c>
      <c r="F1680" s="22"/>
    </row>
    <row r="1681" spans="1:6" ht="18.75" customHeight="1" outlineLevel="1" x14ac:dyDescent="0.25">
      <c r="A1681" s="13">
        <v>1548</v>
      </c>
      <c r="B1681" s="13" t="s">
        <v>731</v>
      </c>
      <c r="C1681" s="2" t="s">
        <v>2996</v>
      </c>
      <c r="D1681" s="2" t="s">
        <v>2997</v>
      </c>
      <c r="E1681" s="4">
        <v>5</v>
      </c>
      <c r="F1681" s="23"/>
    </row>
    <row r="1682" spans="1:6" ht="18.75" customHeight="1" outlineLevel="1" x14ac:dyDescent="0.25">
      <c r="A1682" s="15">
        <v>1549</v>
      </c>
      <c r="B1682" s="15" t="s">
        <v>731</v>
      </c>
      <c r="C1682" s="1" t="s">
        <v>752</v>
      </c>
      <c r="D1682" s="1" t="s">
        <v>2785</v>
      </c>
      <c r="E1682" s="7">
        <v>3</v>
      </c>
      <c r="F1682" s="24"/>
    </row>
    <row r="1683" spans="1:6" ht="18.75" customHeight="1" outlineLevel="1" x14ac:dyDescent="0.25">
      <c r="A1683" s="13">
        <v>1550</v>
      </c>
      <c r="B1683" s="13" t="s">
        <v>731</v>
      </c>
      <c r="C1683" s="2" t="s">
        <v>2998</v>
      </c>
      <c r="D1683" s="2" t="s">
        <v>2230</v>
      </c>
      <c r="E1683" s="4">
        <v>3</v>
      </c>
      <c r="F1683" s="23"/>
    </row>
    <row r="1684" spans="1:6" ht="18.75" customHeight="1" outlineLevel="1" x14ac:dyDescent="0.25">
      <c r="A1684" s="15">
        <v>1551</v>
      </c>
      <c r="B1684" s="15" t="s">
        <v>731</v>
      </c>
      <c r="C1684" s="1" t="s">
        <v>2999</v>
      </c>
      <c r="D1684" s="1" t="s">
        <v>3000</v>
      </c>
      <c r="E1684" s="7">
        <v>4</v>
      </c>
      <c r="F1684" s="24"/>
    </row>
    <row r="1685" spans="1:6" ht="18.75" customHeight="1" outlineLevel="1" x14ac:dyDescent="0.25">
      <c r="A1685" s="13">
        <v>1552</v>
      </c>
      <c r="B1685" s="13" t="s">
        <v>731</v>
      </c>
      <c r="C1685" s="2" t="s">
        <v>3001</v>
      </c>
      <c r="D1685" s="2" t="s">
        <v>3002</v>
      </c>
      <c r="E1685" s="4">
        <v>3</v>
      </c>
      <c r="F1685" s="23"/>
    </row>
    <row r="1686" spans="1:6" ht="18.75" customHeight="1" outlineLevel="1" x14ac:dyDescent="0.25">
      <c r="A1686" s="15">
        <v>1553</v>
      </c>
      <c r="B1686" s="15" t="s">
        <v>731</v>
      </c>
      <c r="C1686" s="1" t="s">
        <v>834</v>
      </c>
      <c r="D1686" s="1" t="s">
        <v>3003</v>
      </c>
      <c r="E1686" s="7">
        <v>5</v>
      </c>
      <c r="F1686" s="24"/>
    </row>
    <row r="1687" spans="1:6" ht="18.75" customHeight="1" outlineLevel="1" x14ac:dyDescent="0.25">
      <c r="A1687" s="13">
        <v>1554</v>
      </c>
      <c r="B1687" s="13" t="s">
        <v>731</v>
      </c>
      <c r="C1687" s="2" t="s">
        <v>1232</v>
      </c>
      <c r="D1687" s="2" t="s">
        <v>3004</v>
      </c>
      <c r="E1687" s="4">
        <v>3</v>
      </c>
      <c r="F1687" s="23"/>
    </row>
    <row r="1688" spans="1:6" ht="18.75" customHeight="1" outlineLevel="1" x14ac:dyDescent="0.25">
      <c r="A1688" s="15">
        <v>1555</v>
      </c>
      <c r="B1688" s="15" t="s">
        <v>731</v>
      </c>
      <c r="C1688" s="1" t="s">
        <v>1018</v>
      </c>
      <c r="D1688" s="1" t="s">
        <v>3005</v>
      </c>
      <c r="E1688" s="7">
        <v>3</v>
      </c>
      <c r="F1688" s="24"/>
    </row>
    <row r="1689" spans="1:6" ht="18.75" customHeight="1" outlineLevel="1" x14ac:dyDescent="0.25">
      <c r="A1689" s="13">
        <v>1556</v>
      </c>
      <c r="B1689" s="13" t="s">
        <v>731</v>
      </c>
      <c r="C1689" s="2" t="s">
        <v>2993</v>
      </c>
      <c r="D1689" s="2" t="s">
        <v>3006</v>
      </c>
      <c r="E1689" s="4">
        <v>3</v>
      </c>
      <c r="F1689" s="23"/>
    </row>
    <row r="1690" spans="1:6" ht="18.75" customHeight="1" outlineLevel="1" x14ac:dyDescent="0.25">
      <c r="A1690" s="15">
        <v>1557</v>
      </c>
      <c r="B1690" s="15" t="s">
        <v>731</v>
      </c>
      <c r="C1690" s="1" t="s">
        <v>3007</v>
      </c>
      <c r="D1690" s="1" t="s">
        <v>3008</v>
      </c>
      <c r="E1690" s="7">
        <v>3</v>
      </c>
      <c r="F1690" s="24"/>
    </row>
    <row r="1691" spans="1:6" ht="18.75" customHeight="1" outlineLevel="1" x14ac:dyDescent="0.25">
      <c r="A1691" s="13">
        <v>1558</v>
      </c>
      <c r="B1691" s="13" t="s">
        <v>731</v>
      </c>
      <c r="C1691" s="2" t="s">
        <v>3009</v>
      </c>
      <c r="D1691" s="2" t="s">
        <v>3010</v>
      </c>
      <c r="E1691" s="4">
        <v>3</v>
      </c>
      <c r="F1691" s="23"/>
    </row>
    <row r="1692" spans="1:6" ht="18.75" customHeight="1" outlineLevel="1" x14ac:dyDescent="0.25">
      <c r="A1692" s="15">
        <v>1559</v>
      </c>
      <c r="B1692" s="15" t="s">
        <v>731</v>
      </c>
      <c r="C1692" s="1" t="s">
        <v>891</v>
      </c>
      <c r="D1692" s="1" t="s">
        <v>3011</v>
      </c>
      <c r="E1692" s="7">
        <v>4</v>
      </c>
      <c r="F1692" s="24"/>
    </row>
    <row r="1693" spans="1:6" ht="18.75" customHeight="1" outlineLevel="1" x14ac:dyDescent="0.25">
      <c r="A1693" s="13">
        <v>1560</v>
      </c>
      <c r="B1693" s="13" t="s">
        <v>731</v>
      </c>
      <c r="C1693" s="2" t="s">
        <v>3012</v>
      </c>
      <c r="D1693" s="2" t="s">
        <v>3013</v>
      </c>
      <c r="E1693" s="4">
        <v>3</v>
      </c>
      <c r="F1693" s="23"/>
    </row>
    <row r="1694" spans="1:6" ht="18.75" customHeight="1" outlineLevel="1" x14ac:dyDescent="0.25">
      <c r="A1694" s="15">
        <v>1561</v>
      </c>
      <c r="B1694" s="15" t="s">
        <v>731</v>
      </c>
      <c r="C1694" s="1" t="s">
        <v>3014</v>
      </c>
      <c r="D1694" s="1" t="s">
        <v>1009</v>
      </c>
      <c r="E1694" s="7">
        <v>3</v>
      </c>
      <c r="F1694" s="24"/>
    </row>
    <row r="1695" spans="1:6" ht="18.75" customHeight="1" outlineLevel="1" x14ac:dyDescent="0.25">
      <c r="A1695" s="13">
        <v>1562</v>
      </c>
      <c r="B1695" s="13" t="s">
        <v>731</v>
      </c>
      <c r="C1695" s="2" t="s">
        <v>3015</v>
      </c>
      <c r="D1695" s="2" t="s">
        <v>869</v>
      </c>
      <c r="E1695" s="4">
        <v>3</v>
      </c>
      <c r="F1695" s="23"/>
    </row>
    <row r="1696" spans="1:6" ht="18.75" customHeight="1" outlineLevel="1" x14ac:dyDescent="0.25">
      <c r="A1696" s="15">
        <v>1563</v>
      </c>
      <c r="B1696" s="15" t="s">
        <v>731</v>
      </c>
      <c r="C1696" s="1" t="s">
        <v>3016</v>
      </c>
      <c r="D1696" s="1" t="s">
        <v>3017</v>
      </c>
      <c r="E1696" s="7">
        <v>3</v>
      </c>
      <c r="F1696" s="24"/>
    </row>
    <row r="1697" spans="1:6" ht="18.75" customHeight="1" outlineLevel="1" x14ac:dyDescent="0.25">
      <c r="A1697" s="13">
        <v>1564</v>
      </c>
      <c r="B1697" s="13" t="s">
        <v>731</v>
      </c>
      <c r="C1697" s="2" t="s">
        <v>3018</v>
      </c>
      <c r="D1697" s="2" t="s">
        <v>1549</v>
      </c>
      <c r="E1697" s="4">
        <v>3</v>
      </c>
      <c r="F1697" s="23"/>
    </row>
    <row r="1698" spans="1:6" ht="18.75" customHeight="1" outlineLevel="1" x14ac:dyDescent="0.25">
      <c r="A1698" s="15">
        <v>1565</v>
      </c>
      <c r="B1698" s="15" t="s">
        <v>731</v>
      </c>
      <c r="C1698" s="1" t="s">
        <v>3019</v>
      </c>
      <c r="D1698" s="1" t="s">
        <v>3020</v>
      </c>
      <c r="E1698" s="7">
        <v>3</v>
      </c>
      <c r="F1698" s="24"/>
    </row>
    <row r="1699" spans="1:6" ht="18.75" customHeight="1" outlineLevel="1" x14ac:dyDescent="0.25">
      <c r="A1699" s="13">
        <v>1566</v>
      </c>
      <c r="B1699" s="13" t="s">
        <v>731</v>
      </c>
      <c r="C1699" s="2" t="s">
        <v>2432</v>
      </c>
      <c r="D1699" s="2" t="s">
        <v>3021</v>
      </c>
      <c r="E1699" s="4">
        <v>3</v>
      </c>
      <c r="F1699" s="23"/>
    </row>
    <row r="1700" spans="1:6" ht="18.75" customHeight="1" outlineLevel="1" x14ac:dyDescent="0.25">
      <c r="A1700" s="15">
        <v>1567</v>
      </c>
      <c r="B1700" s="15" t="s">
        <v>731</v>
      </c>
      <c r="C1700" s="1" t="s">
        <v>3022</v>
      </c>
      <c r="D1700" s="1" t="s">
        <v>3023</v>
      </c>
      <c r="E1700" s="7">
        <v>3</v>
      </c>
      <c r="F1700" s="24"/>
    </row>
    <row r="1701" spans="1:6" ht="18.75" customHeight="1" outlineLevel="1" x14ac:dyDescent="0.25">
      <c r="A1701" s="13">
        <v>1568</v>
      </c>
      <c r="B1701" s="13" t="s">
        <v>731</v>
      </c>
      <c r="C1701" s="2" t="s">
        <v>3024</v>
      </c>
      <c r="D1701" s="2" t="s">
        <v>3025</v>
      </c>
      <c r="E1701" s="4">
        <v>3</v>
      </c>
      <c r="F1701" s="23"/>
    </row>
    <row r="1702" spans="1:6" ht="18.75" customHeight="1" outlineLevel="1" x14ac:dyDescent="0.25">
      <c r="A1702" s="15">
        <v>1569</v>
      </c>
      <c r="B1702" s="15" t="s">
        <v>731</v>
      </c>
      <c r="C1702" s="1" t="s">
        <v>3026</v>
      </c>
      <c r="D1702" s="1" t="s">
        <v>3027</v>
      </c>
      <c r="E1702" s="7">
        <v>4</v>
      </c>
      <c r="F1702" s="24"/>
    </row>
    <row r="1703" spans="1:6" ht="21.75" customHeight="1" x14ac:dyDescent="0.25">
      <c r="A1703" s="47" t="s">
        <v>3028</v>
      </c>
      <c r="B1703" s="47"/>
      <c r="C1703" s="47"/>
      <c r="D1703" s="20">
        <f>COUNT(A1704:A1713)</f>
        <v>10</v>
      </c>
      <c r="E1703" s="21">
        <f>SUM(E1704:E1713)</f>
        <v>50</v>
      </c>
      <c r="F1703" s="22"/>
    </row>
    <row r="1704" spans="1:6" ht="18.75" customHeight="1" outlineLevel="1" x14ac:dyDescent="0.25">
      <c r="A1704" s="13">
        <v>1570</v>
      </c>
      <c r="B1704" s="13" t="s">
        <v>731</v>
      </c>
      <c r="C1704" s="2" t="s">
        <v>3029</v>
      </c>
      <c r="D1704" s="2" t="s">
        <v>3030</v>
      </c>
      <c r="E1704" s="4">
        <v>5</v>
      </c>
      <c r="F1704" s="23"/>
    </row>
    <row r="1705" spans="1:6" ht="18.75" customHeight="1" outlineLevel="1" x14ac:dyDescent="0.25">
      <c r="A1705" s="15">
        <v>1571</v>
      </c>
      <c r="B1705" s="15" t="s">
        <v>731</v>
      </c>
      <c r="C1705" s="1" t="s">
        <v>3031</v>
      </c>
      <c r="D1705" s="1" t="s">
        <v>3032</v>
      </c>
      <c r="E1705" s="7">
        <v>5</v>
      </c>
      <c r="F1705" s="24"/>
    </row>
    <row r="1706" spans="1:6" ht="18.75" customHeight="1" outlineLevel="1" x14ac:dyDescent="0.25">
      <c r="A1706" s="13">
        <v>1572</v>
      </c>
      <c r="B1706" s="13" t="s">
        <v>731</v>
      </c>
      <c r="C1706" s="2" t="s">
        <v>3033</v>
      </c>
      <c r="D1706" s="2" t="s">
        <v>3034</v>
      </c>
      <c r="E1706" s="4">
        <v>5</v>
      </c>
      <c r="F1706" s="23"/>
    </row>
    <row r="1707" spans="1:6" ht="18.75" customHeight="1" outlineLevel="1" x14ac:dyDescent="0.25">
      <c r="A1707" s="15">
        <v>1573</v>
      </c>
      <c r="B1707" s="15" t="s">
        <v>731</v>
      </c>
      <c r="C1707" s="1" t="s">
        <v>3035</v>
      </c>
      <c r="D1707" s="1" t="s">
        <v>3036</v>
      </c>
      <c r="E1707" s="7">
        <v>5</v>
      </c>
      <c r="F1707" s="24"/>
    </row>
    <row r="1708" spans="1:6" ht="18.75" customHeight="1" outlineLevel="1" x14ac:dyDescent="0.25">
      <c r="A1708" s="13">
        <v>1574</v>
      </c>
      <c r="B1708" s="13" t="s">
        <v>731</v>
      </c>
      <c r="C1708" s="2" t="s">
        <v>3037</v>
      </c>
      <c r="D1708" s="2" t="s">
        <v>3038</v>
      </c>
      <c r="E1708" s="4">
        <v>5</v>
      </c>
      <c r="F1708" s="23"/>
    </row>
    <row r="1709" spans="1:6" ht="18.75" customHeight="1" outlineLevel="1" x14ac:dyDescent="0.25">
      <c r="A1709" s="15">
        <v>1575</v>
      </c>
      <c r="B1709" s="15" t="s">
        <v>731</v>
      </c>
      <c r="C1709" s="1" t="s">
        <v>3039</v>
      </c>
      <c r="D1709" s="1" t="s">
        <v>3040</v>
      </c>
      <c r="E1709" s="7">
        <v>5</v>
      </c>
      <c r="F1709" s="24"/>
    </row>
    <row r="1710" spans="1:6" ht="18.75" customHeight="1" outlineLevel="1" x14ac:dyDescent="0.25">
      <c r="A1710" s="13">
        <v>1576</v>
      </c>
      <c r="B1710" s="13" t="s">
        <v>731</v>
      </c>
      <c r="C1710" s="2" t="s">
        <v>1229</v>
      </c>
      <c r="D1710" s="2" t="s">
        <v>3041</v>
      </c>
      <c r="E1710" s="4">
        <v>5</v>
      </c>
      <c r="F1710" s="23"/>
    </row>
    <row r="1711" spans="1:6" ht="18.75" customHeight="1" outlineLevel="1" x14ac:dyDescent="0.25">
      <c r="A1711" s="15">
        <v>1577</v>
      </c>
      <c r="B1711" s="15" t="s">
        <v>731</v>
      </c>
      <c r="C1711" s="1" t="s">
        <v>1286</v>
      </c>
      <c r="D1711" s="1" t="s">
        <v>3042</v>
      </c>
      <c r="E1711" s="7">
        <v>5</v>
      </c>
      <c r="F1711" s="24"/>
    </row>
    <row r="1712" spans="1:6" ht="18.75" customHeight="1" outlineLevel="1" x14ac:dyDescent="0.25">
      <c r="A1712" s="13">
        <v>1578</v>
      </c>
      <c r="B1712" s="13" t="s">
        <v>731</v>
      </c>
      <c r="C1712" s="2" t="s">
        <v>2924</v>
      </c>
      <c r="D1712" s="2" t="s">
        <v>3043</v>
      </c>
      <c r="E1712" s="4">
        <v>5</v>
      </c>
      <c r="F1712" s="23"/>
    </row>
    <row r="1713" spans="1:6" ht="18.75" customHeight="1" outlineLevel="1" x14ac:dyDescent="0.25">
      <c r="A1713" s="15">
        <v>1579</v>
      </c>
      <c r="B1713" s="15" t="s">
        <v>731</v>
      </c>
      <c r="C1713" s="1" t="s">
        <v>3044</v>
      </c>
      <c r="D1713" s="1" t="s">
        <v>3045</v>
      </c>
      <c r="E1713" s="7">
        <v>5</v>
      </c>
      <c r="F1713" s="24"/>
    </row>
    <row r="1714" spans="1:6" ht="21.75" customHeight="1" x14ac:dyDescent="0.25">
      <c r="A1714" s="47" t="s">
        <v>3046</v>
      </c>
      <c r="B1714" s="47"/>
      <c r="C1714" s="47"/>
      <c r="D1714" s="20">
        <f>COUNT(A1715:A1726)</f>
        <v>12</v>
      </c>
      <c r="E1714" s="21">
        <f>SUM(E1715:E1726)</f>
        <v>60</v>
      </c>
      <c r="F1714" s="22"/>
    </row>
    <row r="1715" spans="1:6" ht="18.75" customHeight="1" outlineLevel="1" x14ac:dyDescent="0.25">
      <c r="A1715" s="13">
        <v>1580</v>
      </c>
      <c r="B1715" s="13" t="s">
        <v>731</v>
      </c>
      <c r="C1715" s="2" t="s">
        <v>3047</v>
      </c>
      <c r="D1715" s="2" t="s">
        <v>3048</v>
      </c>
      <c r="E1715" s="4">
        <v>5</v>
      </c>
      <c r="F1715" s="23"/>
    </row>
    <row r="1716" spans="1:6" ht="18.75" customHeight="1" outlineLevel="1" x14ac:dyDescent="0.25">
      <c r="A1716" s="15">
        <v>1581</v>
      </c>
      <c r="B1716" s="15" t="s">
        <v>731</v>
      </c>
      <c r="C1716" s="1" t="s">
        <v>3049</v>
      </c>
      <c r="D1716" s="1" t="s">
        <v>3050</v>
      </c>
      <c r="E1716" s="7">
        <v>5</v>
      </c>
      <c r="F1716" s="24"/>
    </row>
    <row r="1717" spans="1:6" ht="18.75" customHeight="1" outlineLevel="1" x14ac:dyDescent="0.25">
      <c r="A1717" s="13">
        <v>1582</v>
      </c>
      <c r="B1717" s="13" t="s">
        <v>731</v>
      </c>
      <c r="C1717" s="2" t="s">
        <v>3051</v>
      </c>
      <c r="D1717" s="2" t="s">
        <v>3052</v>
      </c>
      <c r="E1717" s="4">
        <v>5</v>
      </c>
      <c r="F1717" s="23"/>
    </row>
    <row r="1718" spans="1:6" ht="18.75" customHeight="1" outlineLevel="1" x14ac:dyDescent="0.25">
      <c r="A1718" s="15">
        <v>1583</v>
      </c>
      <c r="B1718" s="15" t="s">
        <v>731</v>
      </c>
      <c r="C1718" s="1" t="s">
        <v>3053</v>
      </c>
      <c r="D1718" s="1" t="s">
        <v>3054</v>
      </c>
      <c r="E1718" s="7">
        <v>5</v>
      </c>
      <c r="F1718" s="24"/>
    </row>
    <row r="1719" spans="1:6" ht="18.75" customHeight="1" outlineLevel="1" x14ac:dyDescent="0.25">
      <c r="A1719" s="13">
        <v>1584</v>
      </c>
      <c r="B1719" s="13" t="s">
        <v>731</v>
      </c>
      <c r="C1719" s="2" t="s">
        <v>3055</v>
      </c>
      <c r="D1719" s="2" t="s">
        <v>2758</v>
      </c>
      <c r="E1719" s="4">
        <v>5</v>
      </c>
      <c r="F1719" s="23"/>
    </row>
    <row r="1720" spans="1:6" ht="18.75" customHeight="1" outlineLevel="1" x14ac:dyDescent="0.25">
      <c r="A1720" s="15">
        <v>1585</v>
      </c>
      <c r="B1720" s="15" t="s">
        <v>731</v>
      </c>
      <c r="C1720" s="1" t="s">
        <v>1100</v>
      </c>
      <c r="D1720" s="1" t="s">
        <v>3056</v>
      </c>
      <c r="E1720" s="7">
        <v>5</v>
      </c>
      <c r="F1720" s="24"/>
    </row>
    <row r="1721" spans="1:6" ht="18.75" customHeight="1" outlineLevel="1" x14ac:dyDescent="0.25">
      <c r="A1721" s="13">
        <v>1586</v>
      </c>
      <c r="B1721" s="13" t="s">
        <v>731</v>
      </c>
      <c r="C1721" s="2" t="s">
        <v>3018</v>
      </c>
      <c r="D1721" s="2" t="s">
        <v>3057</v>
      </c>
      <c r="E1721" s="4">
        <v>5</v>
      </c>
      <c r="F1721" s="23"/>
    </row>
    <row r="1722" spans="1:6" ht="18.75" customHeight="1" outlineLevel="1" x14ac:dyDescent="0.25">
      <c r="A1722" s="15">
        <v>1587</v>
      </c>
      <c r="B1722" s="15" t="s">
        <v>731</v>
      </c>
      <c r="C1722" s="1" t="s">
        <v>3058</v>
      </c>
      <c r="D1722" s="1" t="s">
        <v>3059</v>
      </c>
      <c r="E1722" s="7">
        <v>5</v>
      </c>
      <c r="F1722" s="24"/>
    </row>
    <row r="1723" spans="1:6" ht="18.75" customHeight="1" outlineLevel="1" x14ac:dyDescent="0.25">
      <c r="A1723" s="13">
        <v>1588</v>
      </c>
      <c r="B1723" s="13" t="s">
        <v>731</v>
      </c>
      <c r="C1723" s="2" t="s">
        <v>2080</v>
      </c>
      <c r="D1723" s="2" t="s">
        <v>3060</v>
      </c>
      <c r="E1723" s="4">
        <v>5</v>
      </c>
      <c r="F1723" s="23"/>
    </row>
    <row r="1724" spans="1:6" ht="18.75" customHeight="1" outlineLevel="1" x14ac:dyDescent="0.25">
      <c r="A1724" s="15">
        <v>1589</v>
      </c>
      <c r="B1724" s="15" t="s">
        <v>731</v>
      </c>
      <c r="C1724" s="1" t="s">
        <v>1670</v>
      </c>
      <c r="D1724" s="1" t="s">
        <v>3061</v>
      </c>
      <c r="E1724" s="7">
        <v>5</v>
      </c>
      <c r="F1724" s="24"/>
    </row>
    <row r="1725" spans="1:6" ht="18.75" customHeight="1" outlineLevel="1" x14ac:dyDescent="0.25">
      <c r="A1725" s="13">
        <v>1590</v>
      </c>
      <c r="B1725" s="13" t="s">
        <v>731</v>
      </c>
      <c r="C1725" s="2" t="s">
        <v>3062</v>
      </c>
      <c r="D1725" s="2" t="s">
        <v>3063</v>
      </c>
      <c r="E1725" s="4">
        <v>5</v>
      </c>
      <c r="F1725" s="23"/>
    </row>
    <row r="1726" spans="1:6" ht="18.75" customHeight="1" outlineLevel="1" x14ac:dyDescent="0.25">
      <c r="A1726" s="15">
        <v>1591</v>
      </c>
      <c r="B1726" s="15" t="s">
        <v>731</v>
      </c>
      <c r="C1726" s="1" t="s">
        <v>3064</v>
      </c>
      <c r="D1726" s="1" t="s">
        <v>3065</v>
      </c>
      <c r="E1726" s="7">
        <v>5</v>
      </c>
      <c r="F1726" s="24"/>
    </row>
    <row r="1727" spans="1:6" ht="21.75" customHeight="1" x14ac:dyDescent="0.25">
      <c r="A1727" s="47" t="s">
        <v>3066</v>
      </c>
      <c r="B1727" s="47"/>
      <c r="C1727" s="47"/>
      <c r="D1727" s="20">
        <f>COUNT(A1728:A1741)</f>
        <v>14</v>
      </c>
      <c r="E1727" s="21">
        <f>SUM(E1728:E1741)</f>
        <v>69</v>
      </c>
      <c r="F1727" s="22"/>
    </row>
    <row r="1728" spans="1:6" ht="18.75" customHeight="1" outlineLevel="1" x14ac:dyDescent="0.25">
      <c r="A1728" s="13">
        <v>1592</v>
      </c>
      <c r="B1728" s="13" t="s">
        <v>731</v>
      </c>
      <c r="C1728" s="2" t="s">
        <v>3067</v>
      </c>
      <c r="D1728" s="2" t="s">
        <v>3068</v>
      </c>
      <c r="E1728" s="4">
        <v>5</v>
      </c>
      <c r="F1728" s="23"/>
    </row>
    <row r="1729" spans="1:6" ht="18.75" customHeight="1" outlineLevel="1" x14ac:dyDescent="0.25">
      <c r="A1729" s="15">
        <v>1593</v>
      </c>
      <c r="B1729" s="15" t="s">
        <v>731</v>
      </c>
      <c r="C1729" s="1" t="s">
        <v>2487</v>
      </c>
      <c r="D1729" s="1" t="s">
        <v>3069</v>
      </c>
      <c r="E1729" s="7">
        <v>5</v>
      </c>
      <c r="F1729" s="24"/>
    </row>
    <row r="1730" spans="1:6" ht="18.75" customHeight="1" outlineLevel="1" x14ac:dyDescent="0.25">
      <c r="A1730" s="13">
        <v>1594</v>
      </c>
      <c r="B1730" s="13" t="s">
        <v>731</v>
      </c>
      <c r="C1730" s="2" t="s">
        <v>3018</v>
      </c>
      <c r="D1730" s="2" t="s">
        <v>3070</v>
      </c>
      <c r="E1730" s="4">
        <v>5</v>
      </c>
      <c r="F1730" s="23"/>
    </row>
    <row r="1731" spans="1:6" ht="18.75" customHeight="1" outlineLevel="1" x14ac:dyDescent="0.25">
      <c r="A1731" s="15">
        <v>1595</v>
      </c>
      <c r="B1731" s="15" t="s">
        <v>731</v>
      </c>
      <c r="C1731" s="1" t="s">
        <v>3071</v>
      </c>
      <c r="D1731" s="1" t="s">
        <v>3072</v>
      </c>
      <c r="E1731" s="7">
        <v>5</v>
      </c>
      <c r="F1731" s="24"/>
    </row>
    <row r="1732" spans="1:6" ht="18.75" customHeight="1" outlineLevel="1" x14ac:dyDescent="0.25">
      <c r="A1732" s="13">
        <v>1596</v>
      </c>
      <c r="B1732" s="13" t="s">
        <v>731</v>
      </c>
      <c r="C1732" s="2" t="s">
        <v>3073</v>
      </c>
      <c r="D1732" s="2" t="s">
        <v>3074</v>
      </c>
      <c r="E1732" s="4">
        <v>5</v>
      </c>
      <c r="F1732" s="23"/>
    </row>
    <row r="1733" spans="1:6" ht="18.75" customHeight="1" outlineLevel="1" x14ac:dyDescent="0.25">
      <c r="A1733" s="15">
        <v>1597</v>
      </c>
      <c r="B1733" s="15" t="s">
        <v>731</v>
      </c>
      <c r="C1733" s="1" t="s">
        <v>3075</v>
      </c>
      <c r="D1733" s="1" t="s">
        <v>3076</v>
      </c>
      <c r="E1733" s="7">
        <v>5</v>
      </c>
      <c r="F1733" s="24"/>
    </row>
    <row r="1734" spans="1:6" ht="18.75" customHeight="1" outlineLevel="1" x14ac:dyDescent="0.25">
      <c r="A1734" s="13">
        <v>1598</v>
      </c>
      <c r="B1734" s="13" t="s">
        <v>731</v>
      </c>
      <c r="C1734" s="2" t="s">
        <v>2358</v>
      </c>
      <c r="D1734" s="2" t="s">
        <v>3077</v>
      </c>
      <c r="E1734" s="4">
        <v>5</v>
      </c>
      <c r="F1734" s="23"/>
    </row>
    <row r="1735" spans="1:6" ht="18.75" customHeight="1" outlineLevel="1" x14ac:dyDescent="0.25">
      <c r="A1735" s="15">
        <v>1599</v>
      </c>
      <c r="B1735" s="15" t="s">
        <v>731</v>
      </c>
      <c r="C1735" s="1" t="s">
        <v>3078</v>
      </c>
      <c r="D1735" s="1" t="s">
        <v>3079</v>
      </c>
      <c r="E1735" s="7">
        <v>5</v>
      </c>
      <c r="F1735" s="24"/>
    </row>
    <row r="1736" spans="1:6" ht="18.75" customHeight="1" outlineLevel="1" x14ac:dyDescent="0.25">
      <c r="A1736" s="13">
        <v>1600</v>
      </c>
      <c r="B1736" s="13" t="s">
        <v>731</v>
      </c>
      <c r="C1736" s="2" t="s">
        <v>3080</v>
      </c>
      <c r="D1736" s="2" t="s">
        <v>3081</v>
      </c>
      <c r="E1736" s="4">
        <v>5</v>
      </c>
      <c r="F1736" s="23"/>
    </row>
    <row r="1737" spans="1:6" ht="18.75" customHeight="1" outlineLevel="1" x14ac:dyDescent="0.25">
      <c r="A1737" s="15">
        <v>1601</v>
      </c>
      <c r="B1737" s="15" t="s">
        <v>731</v>
      </c>
      <c r="C1737" s="1" t="s">
        <v>3033</v>
      </c>
      <c r="D1737" s="1" t="s">
        <v>3082</v>
      </c>
      <c r="E1737" s="7">
        <v>5</v>
      </c>
      <c r="F1737" s="24"/>
    </row>
    <row r="1738" spans="1:6" ht="18.75" customHeight="1" outlineLevel="1" x14ac:dyDescent="0.25">
      <c r="A1738" s="13">
        <v>1602</v>
      </c>
      <c r="B1738" s="13" t="s">
        <v>731</v>
      </c>
      <c r="C1738" s="2" t="s">
        <v>2046</v>
      </c>
      <c r="D1738" s="2" t="s">
        <v>3083</v>
      </c>
      <c r="E1738" s="4">
        <v>5</v>
      </c>
      <c r="F1738" s="23"/>
    </row>
    <row r="1739" spans="1:6" ht="18.75" customHeight="1" outlineLevel="1" x14ac:dyDescent="0.25">
      <c r="A1739" s="15">
        <v>1603</v>
      </c>
      <c r="B1739" s="15" t="s">
        <v>731</v>
      </c>
      <c r="C1739" s="1" t="s">
        <v>953</v>
      </c>
      <c r="D1739" s="1" t="s">
        <v>3084</v>
      </c>
      <c r="E1739" s="7">
        <v>5</v>
      </c>
      <c r="F1739" s="24"/>
    </row>
    <row r="1740" spans="1:6" ht="18.75" customHeight="1" outlineLevel="1" x14ac:dyDescent="0.25">
      <c r="A1740" s="13">
        <v>1604</v>
      </c>
      <c r="B1740" s="13" t="s">
        <v>731</v>
      </c>
      <c r="C1740" s="2" t="s">
        <v>3085</v>
      </c>
      <c r="D1740" s="2" t="s">
        <v>3086</v>
      </c>
      <c r="E1740" s="4">
        <v>5</v>
      </c>
      <c r="F1740" s="23"/>
    </row>
    <row r="1741" spans="1:6" ht="18.75" customHeight="1" outlineLevel="1" x14ac:dyDescent="0.25">
      <c r="A1741" s="15">
        <v>1605</v>
      </c>
      <c r="B1741" s="15" t="s">
        <v>731</v>
      </c>
      <c r="C1741" s="1" t="s">
        <v>1754</v>
      </c>
      <c r="D1741" s="1" t="s">
        <v>3087</v>
      </c>
      <c r="E1741" s="7">
        <v>4</v>
      </c>
      <c r="F1741" s="24"/>
    </row>
    <row r="1742" spans="1:6" ht="21.75" customHeight="1" x14ac:dyDescent="0.25">
      <c r="A1742" s="47" t="s">
        <v>3088</v>
      </c>
      <c r="B1742" s="47"/>
      <c r="C1742" s="47"/>
      <c r="D1742" s="20">
        <f>COUNT(A1743:A1754)</f>
        <v>12</v>
      </c>
      <c r="E1742" s="21">
        <f>SUM(E1743:E1754)</f>
        <v>60</v>
      </c>
      <c r="F1742" s="22"/>
    </row>
    <row r="1743" spans="1:6" ht="18.75" customHeight="1" outlineLevel="1" x14ac:dyDescent="0.25">
      <c r="A1743" s="13">
        <v>1606</v>
      </c>
      <c r="B1743" s="13" t="s">
        <v>731</v>
      </c>
      <c r="C1743" s="2" t="s">
        <v>3089</v>
      </c>
      <c r="D1743" s="2" t="s">
        <v>3090</v>
      </c>
      <c r="E1743" s="4">
        <v>5</v>
      </c>
      <c r="F1743" s="23"/>
    </row>
    <row r="1744" spans="1:6" ht="18.75" customHeight="1" outlineLevel="1" x14ac:dyDescent="0.25">
      <c r="A1744" s="15">
        <v>1607</v>
      </c>
      <c r="B1744" s="15" t="s">
        <v>731</v>
      </c>
      <c r="C1744" s="1" t="s">
        <v>3091</v>
      </c>
      <c r="D1744" s="1" t="s">
        <v>3092</v>
      </c>
      <c r="E1744" s="7">
        <v>5</v>
      </c>
      <c r="F1744" s="24"/>
    </row>
    <row r="1745" spans="1:6" ht="18.75" customHeight="1" outlineLevel="1" x14ac:dyDescent="0.25">
      <c r="A1745" s="13">
        <v>1608</v>
      </c>
      <c r="B1745" s="13" t="s">
        <v>731</v>
      </c>
      <c r="C1745" s="2" t="s">
        <v>3093</v>
      </c>
      <c r="D1745" s="2" t="s">
        <v>3094</v>
      </c>
      <c r="E1745" s="4">
        <v>5</v>
      </c>
      <c r="F1745" s="23"/>
    </row>
    <row r="1746" spans="1:6" ht="18.75" customHeight="1" outlineLevel="1" x14ac:dyDescent="0.25">
      <c r="A1746" s="15">
        <v>1609</v>
      </c>
      <c r="B1746" s="15" t="s">
        <v>731</v>
      </c>
      <c r="C1746" s="1" t="s">
        <v>3095</v>
      </c>
      <c r="D1746" s="1" t="s">
        <v>3096</v>
      </c>
      <c r="E1746" s="7">
        <v>5</v>
      </c>
      <c r="F1746" s="24"/>
    </row>
    <row r="1747" spans="1:6" ht="18.75" customHeight="1" outlineLevel="1" x14ac:dyDescent="0.25">
      <c r="A1747" s="13">
        <v>1610</v>
      </c>
      <c r="B1747" s="13" t="s">
        <v>731</v>
      </c>
      <c r="C1747" s="2" t="s">
        <v>3097</v>
      </c>
      <c r="D1747" s="2" t="s">
        <v>3098</v>
      </c>
      <c r="E1747" s="4">
        <v>5</v>
      </c>
      <c r="F1747" s="23"/>
    </row>
    <row r="1748" spans="1:6" ht="18.75" customHeight="1" outlineLevel="1" x14ac:dyDescent="0.25">
      <c r="A1748" s="15">
        <v>1611</v>
      </c>
      <c r="B1748" s="15" t="s">
        <v>731</v>
      </c>
      <c r="C1748" s="1" t="s">
        <v>2034</v>
      </c>
      <c r="D1748" s="1" t="s">
        <v>2464</v>
      </c>
      <c r="E1748" s="7">
        <v>5</v>
      </c>
      <c r="F1748" s="24"/>
    </row>
    <row r="1749" spans="1:6" ht="18.75" customHeight="1" outlineLevel="1" x14ac:dyDescent="0.25">
      <c r="A1749" s="13">
        <v>1612</v>
      </c>
      <c r="B1749" s="13" t="s">
        <v>731</v>
      </c>
      <c r="C1749" s="2" t="s">
        <v>3099</v>
      </c>
      <c r="D1749" s="2" t="s">
        <v>2068</v>
      </c>
      <c r="E1749" s="4">
        <v>5</v>
      </c>
      <c r="F1749" s="23"/>
    </row>
    <row r="1750" spans="1:6" ht="18.75" customHeight="1" outlineLevel="1" x14ac:dyDescent="0.25">
      <c r="A1750" s="15">
        <v>1613</v>
      </c>
      <c r="B1750" s="15" t="s">
        <v>731</v>
      </c>
      <c r="C1750" s="1" t="s">
        <v>3100</v>
      </c>
      <c r="D1750" s="1" t="s">
        <v>3101</v>
      </c>
      <c r="E1750" s="7">
        <v>5</v>
      </c>
      <c r="F1750" s="24"/>
    </row>
    <row r="1751" spans="1:6" ht="18.75" customHeight="1" outlineLevel="1" x14ac:dyDescent="0.25">
      <c r="A1751" s="13">
        <v>1614</v>
      </c>
      <c r="B1751" s="13" t="s">
        <v>731</v>
      </c>
      <c r="C1751" s="2" t="s">
        <v>3102</v>
      </c>
      <c r="D1751" s="2" t="s">
        <v>3103</v>
      </c>
      <c r="E1751" s="4">
        <v>5</v>
      </c>
      <c r="F1751" s="23"/>
    </row>
    <row r="1752" spans="1:6" ht="18.75" customHeight="1" outlineLevel="1" x14ac:dyDescent="0.25">
      <c r="A1752" s="15">
        <v>1615</v>
      </c>
      <c r="B1752" s="15" t="s">
        <v>731</v>
      </c>
      <c r="C1752" s="1" t="s">
        <v>3104</v>
      </c>
      <c r="D1752" s="1" t="s">
        <v>3105</v>
      </c>
      <c r="E1752" s="7">
        <v>5</v>
      </c>
      <c r="F1752" s="24"/>
    </row>
    <row r="1753" spans="1:6" ht="18.75" customHeight="1" outlineLevel="1" x14ac:dyDescent="0.25">
      <c r="A1753" s="13">
        <v>1616</v>
      </c>
      <c r="B1753" s="13" t="s">
        <v>731</v>
      </c>
      <c r="C1753" s="2" t="s">
        <v>3106</v>
      </c>
      <c r="D1753" s="2" t="s">
        <v>3107</v>
      </c>
      <c r="E1753" s="4">
        <v>5</v>
      </c>
      <c r="F1753" s="23"/>
    </row>
    <row r="1754" spans="1:6" ht="18.75" customHeight="1" outlineLevel="1" x14ac:dyDescent="0.25">
      <c r="A1754" s="15">
        <v>1617</v>
      </c>
      <c r="B1754" s="15" t="s">
        <v>731</v>
      </c>
      <c r="C1754" s="1" t="s">
        <v>3108</v>
      </c>
      <c r="D1754" s="1" t="s">
        <v>3109</v>
      </c>
      <c r="E1754" s="7">
        <v>5</v>
      </c>
      <c r="F1754" s="24"/>
    </row>
    <row r="1755" spans="1:6" ht="21.75" customHeight="1" x14ac:dyDescent="0.25">
      <c r="A1755" s="47" t="s">
        <v>3110</v>
      </c>
      <c r="B1755" s="47"/>
      <c r="C1755" s="47"/>
      <c r="D1755" s="20">
        <f>COUNT(A1756:A1765)</f>
        <v>10</v>
      </c>
      <c r="E1755" s="21">
        <f>SUM(E1756:E1765)</f>
        <v>31</v>
      </c>
      <c r="F1755" s="22"/>
    </row>
    <row r="1756" spans="1:6" ht="18.75" customHeight="1" outlineLevel="1" x14ac:dyDescent="0.25">
      <c r="A1756" s="13">
        <v>1618</v>
      </c>
      <c r="B1756" s="13" t="s">
        <v>731</v>
      </c>
      <c r="C1756" s="2" t="s">
        <v>3111</v>
      </c>
      <c r="D1756" s="2" t="s">
        <v>3112</v>
      </c>
      <c r="E1756" s="4">
        <v>3</v>
      </c>
      <c r="F1756" s="23"/>
    </row>
    <row r="1757" spans="1:6" ht="18.75" customHeight="1" outlineLevel="1" x14ac:dyDescent="0.25">
      <c r="A1757" s="15">
        <v>1619</v>
      </c>
      <c r="B1757" s="15" t="s">
        <v>731</v>
      </c>
      <c r="C1757" s="1" t="s">
        <v>3113</v>
      </c>
      <c r="D1757" s="1" t="s">
        <v>3114</v>
      </c>
      <c r="E1757" s="7">
        <v>4</v>
      </c>
      <c r="F1757" s="24"/>
    </row>
    <row r="1758" spans="1:6" ht="18.75" customHeight="1" outlineLevel="1" x14ac:dyDescent="0.25">
      <c r="A1758" s="13">
        <v>1620</v>
      </c>
      <c r="B1758" s="13" t="s">
        <v>731</v>
      </c>
      <c r="C1758" s="2" t="s">
        <v>812</v>
      </c>
      <c r="D1758" s="2" t="s">
        <v>128</v>
      </c>
      <c r="E1758" s="4">
        <v>3</v>
      </c>
      <c r="F1758" s="23"/>
    </row>
    <row r="1759" spans="1:6" ht="18.75" customHeight="1" outlineLevel="1" x14ac:dyDescent="0.25">
      <c r="A1759" s="15">
        <v>1621</v>
      </c>
      <c r="B1759" s="15" t="s">
        <v>731</v>
      </c>
      <c r="C1759" s="1" t="s">
        <v>3115</v>
      </c>
      <c r="D1759" s="1" t="s">
        <v>3116</v>
      </c>
      <c r="E1759" s="7">
        <v>3</v>
      </c>
      <c r="F1759" s="24"/>
    </row>
    <row r="1760" spans="1:6" ht="18.75" customHeight="1" outlineLevel="1" x14ac:dyDescent="0.25">
      <c r="A1760" s="13">
        <v>1622</v>
      </c>
      <c r="B1760" s="13" t="s">
        <v>731</v>
      </c>
      <c r="C1760" s="2" t="s">
        <v>1123</v>
      </c>
      <c r="D1760" s="2" t="s">
        <v>3117</v>
      </c>
      <c r="E1760" s="4">
        <v>3</v>
      </c>
      <c r="F1760" s="23"/>
    </row>
    <row r="1761" spans="1:6" ht="18.75" customHeight="1" outlineLevel="1" x14ac:dyDescent="0.25">
      <c r="A1761" s="15">
        <v>1623</v>
      </c>
      <c r="B1761" s="15" t="s">
        <v>731</v>
      </c>
      <c r="C1761" s="1" t="s">
        <v>1190</v>
      </c>
      <c r="D1761" s="1" t="s">
        <v>3118</v>
      </c>
      <c r="E1761" s="7">
        <v>3</v>
      </c>
      <c r="F1761" s="24"/>
    </row>
    <row r="1762" spans="1:6" ht="18.75" customHeight="1" outlineLevel="1" x14ac:dyDescent="0.25">
      <c r="A1762" s="13">
        <v>1624</v>
      </c>
      <c r="B1762" s="13" t="s">
        <v>731</v>
      </c>
      <c r="C1762" s="2" t="s">
        <v>3119</v>
      </c>
      <c r="D1762" s="2" t="s">
        <v>3120</v>
      </c>
      <c r="E1762" s="4">
        <v>3</v>
      </c>
      <c r="F1762" s="23"/>
    </row>
    <row r="1763" spans="1:6" ht="18.75" customHeight="1" outlineLevel="1" x14ac:dyDescent="0.25">
      <c r="A1763" s="15">
        <v>1625</v>
      </c>
      <c r="B1763" s="15" t="s">
        <v>731</v>
      </c>
      <c r="C1763" s="1" t="s">
        <v>3121</v>
      </c>
      <c r="D1763" s="1" t="s">
        <v>3122</v>
      </c>
      <c r="E1763" s="7">
        <v>3</v>
      </c>
      <c r="F1763" s="24"/>
    </row>
    <row r="1764" spans="1:6" ht="18.75" customHeight="1" outlineLevel="1" x14ac:dyDescent="0.25">
      <c r="A1764" s="13">
        <v>1626</v>
      </c>
      <c r="B1764" s="13" t="s">
        <v>731</v>
      </c>
      <c r="C1764" s="2" t="s">
        <v>3123</v>
      </c>
      <c r="D1764" s="2" t="s">
        <v>3124</v>
      </c>
      <c r="E1764" s="4">
        <v>3</v>
      </c>
      <c r="F1764" s="23"/>
    </row>
    <row r="1765" spans="1:6" ht="18.75" customHeight="1" outlineLevel="1" x14ac:dyDescent="0.25">
      <c r="A1765" s="15">
        <v>1627</v>
      </c>
      <c r="B1765" s="15" t="s">
        <v>731</v>
      </c>
      <c r="C1765" s="1" t="s">
        <v>1233</v>
      </c>
      <c r="D1765" s="1" t="s">
        <v>3125</v>
      </c>
      <c r="E1765" s="7">
        <v>3</v>
      </c>
      <c r="F1765" s="24"/>
    </row>
    <row r="1766" spans="1:6" ht="21.75" customHeight="1" x14ac:dyDescent="0.25">
      <c r="A1766" s="47" t="s">
        <v>3126</v>
      </c>
      <c r="B1766" s="47"/>
      <c r="C1766" s="47"/>
      <c r="D1766" s="20">
        <f>COUNT(A1767:A1778)</f>
        <v>12</v>
      </c>
      <c r="E1766" s="21">
        <f>SUM(E1767:E1778)</f>
        <v>53</v>
      </c>
      <c r="F1766" s="22"/>
    </row>
    <row r="1767" spans="1:6" ht="18.75" customHeight="1" outlineLevel="1" x14ac:dyDescent="0.25">
      <c r="A1767" s="13">
        <v>1628</v>
      </c>
      <c r="B1767" s="13" t="s">
        <v>731</v>
      </c>
      <c r="C1767" s="2" t="s">
        <v>3127</v>
      </c>
      <c r="D1767" s="2" t="s">
        <v>3128</v>
      </c>
      <c r="E1767" s="4">
        <v>3</v>
      </c>
      <c r="F1767" s="23"/>
    </row>
    <row r="1768" spans="1:6" ht="18.75" customHeight="1" outlineLevel="1" x14ac:dyDescent="0.25">
      <c r="A1768" s="15">
        <v>1629</v>
      </c>
      <c r="B1768" s="15" t="s">
        <v>731</v>
      </c>
      <c r="C1768" s="1" t="s">
        <v>1560</v>
      </c>
      <c r="D1768" s="1" t="s">
        <v>3129</v>
      </c>
      <c r="E1768" s="7">
        <v>3</v>
      </c>
      <c r="F1768" s="24"/>
    </row>
    <row r="1769" spans="1:6" ht="18.75" customHeight="1" outlineLevel="1" x14ac:dyDescent="0.25">
      <c r="A1769" s="13">
        <v>1630</v>
      </c>
      <c r="B1769" s="13" t="s">
        <v>731</v>
      </c>
      <c r="C1769" s="2" t="s">
        <v>1345</v>
      </c>
      <c r="D1769" s="2" t="s">
        <v>3130</v>
      </c>
      <c r="E1769" s="4">
        <v>4</v>
      </c>
      <c r="F1769" s="23"/>
    </row>
    <row r="1770" spans="1:6" ht="18.75" customHeight="1" outlineLevel="1" x14ac:dyDescent="0.25">
      <c r="A1770" s="15">
        <v>1631</v>
      </c>
      <c r="B1770" s="15" t="s">
        <v>731</v>
      </c>
      <c r="C1770" s="1" t="s">
        <v>3131</v>
      </c>
      <c r="D1770" s="1" t="s">
        <v>2881</v>
      </c>
      <c r="E1770" s="7">
        <v>3</v>
      </c>
      <c r="F1770" s="24"/>
    </row>
    <row r="1771" spans="1:6" ht="18.75" customHeight="1" outlineLevel="1" x14ac:dyDescent="0.25">
      <c r="A1771" s="13">
        <v>1632</v>
      </c>
      <c r="B1771" s="13" t="s">
        <v>731</v>
      </c>
      <c r="C1771" s="2" t="s">
        <v>3132</v>
      </c>
      <c r="D1771" s="2" t="s">
        <v>3133</v>
      </c>
      <c r="E1771" s="4">
        <v>5</v>
      </c>
      <c r="F1771" s="23"/>
    </row>
    <row r="1772" spans="1:6" ht="18.75" customHeight="1" outlineLevel="1" x14ac:dyDescent="0.25">
      <c r="A1772" s="15">
        <v>1633</v>
      </c>
      <c r="B1772" s="15" t="s">
        <v>731</v>
      </c>
      <c r="C1772" s="1" t="s">
        <v>3134</v>
      </c>
      <c r="D1772" s="1" t="s">
        <v>3135</v>
      </c>
      <c r="E1772" s="7">
        <v>3</v>
      </c>
      <c r="F1772" s="24"/>
    </row>
    <row r="1773" spans="1:6" ht="18.75" customHeight="1" outlineLevel="1" x14ac:dyDescent="0.25">
      <c r="A1773" s="13">
        <v>1634</v>
      </c>
      <c r="B1773" s="13" t="s">
        <v>731</v>
      </c>
      <c r="C1773" s="2" t="s">
        <v>3136</v>
      </c>
      <c r="D1773" s="2" t="s">
        <v>3137</v>
      </c>
      <c r="E1773" s="4">
        <v>5</v>
      </c>
      <c r="F1773" s="23"/>
    </row>
    <row r="1774" spans="1:6" ht="18.75" customHeight="1" outlineLevel="1" x14ac:dyDescent="0.25">
      <c r="A1774" s="15">
        <v>1635</v>
      </c>
      <c r="B1774" s="15" t="s">
        <v>731</v>
      </c>
      <c r="C1774" s="1" t="s">
        <v>3138</v>
      </c>
      <c r="D1774" s="1" t="s">
        <v>3139</v>
      </c>
      <c r="E1774" s="7">
        <v>6</v>
      </c>
      <c r="F1774" s="24"/>
    </row>
    <row r="1775" spans="1:6" ht="18.75" customHeight="1" outlineLevel="1" x14ac:dyDescent="0.25">
      <c r="A1775" s="13">
        <v>1636</v>
      </c>
      <c r="B1775" s="13" t="s">
        <v>731</v>
      </c>
      <c r="C1775" s="2" t="s">
        <v>3140</v>
      </c>
      <c r="D1775" s="2" t="s">
        <v>3141</v>
      </c>
      <c r="E1775" s="4">
        <v>5</v>
      </c>
      <c r="F1775" s="23"/>
    </row>
    <row r="1776" spans="1:6" ht="18.75" customHeight="1" outlineLevel="1" x14ac:dyDescent="0.25">
      <c r="A1776" s="15">
        <v>1637</v>
      </c>
      <c r="B1776" s="15" t="s">
        <v>731</v>
      </c>
      <c r="C1776" s="1" t="s">
        <v>1598</v>
      </c>
      <c r="D1776" s="1" t="s">
        <v>3142</v>
      </c>
      <c r="E1776" s="7">
        <v>5</v>
      </c>
      <c r="F1776" s="24"/>
    </row>
    <row r="1777" spans="1:6" ht="18.75" customHeight="1" outlineLevel="1" x14ac:dyDescent="0.25">
      <c r="A1777" s="13">
        <v>1638</v>
      </c>
      <c r="B1777" s="13" t="s">
        <v>731</v>
      </c>
      <c r="C1777" s="2" t="s">
        <v>3143</v>
      </c>
      <c r="D1777" s="2" t="s">
        <v>3144</v>
      </c>
      <c r="E1777" s="4">
        <v>6</v>
      </c>
      <c r="F1777" s="23"/>
    </row>
    <row r="1778" spans="1:6" ht="18.75" customHeight="1" outlineLevel="1" x14ac:dyDescent="0.25">
      <c r="A1778" s="15">
        <v>1639</v>
      </c>
      <c r="B1778" s="15" t="s">
        <v>731</v>
      </c>
      <c r="C1778" s="1" t="s">
        <v>2432</v>
      </c>
      <c r="D1778" s="1" t="s">
        <v>3145</v>
      </c>
      <c r="E1778" s="7">
        <v>5</v>
      </c>
      <c r="F1778" s="24"/>
    </row>
    <row r="1779" spans="1:6" ht="21.75" customHeight="1" x14ac:dyDescent="0.25">
      <c r="A1779" s="47" t="s">
        <v>3146</v>
      </c>
      <c r="B1779" s="47"/>
      <c r="C1779" s="47"/>
      <c r="D1779" s="20">
        <f>COUNT(A1780:A1792)</f>
        <v>13</v>
      </c>
      <c r="E1779" s="21">
        <f>SUM(E1780:E1792)</f>
        <v>81</v>
      </c>
      <c r="F1779" s="22"/>
    </row>
    <row r="1780" spans="1:6" ht="18.75" customHeight="1" outlineLevel="1" x14ac:dyDescent="0.25">
      <c r="A1780" s="13">
        <v>1640</v>
      </c>
      <c r="B1780" s="13" t="s">
        <v>731</v>
      </c>
      <c r="C1780" s="2" t="s">
        <v>3147</v>
      </c>
      <c r="D1780" s="2" t="s">
        <v>3148</v>
      </c>
      <c r="E1780" s="4">
        <v>5</v>
      </c>
      <c r="F1780" s="23"/>
    </row>
    <row r="1781" spans="1:6" ht="18.75" customHeight="1" outlineLevel="1" x14ac:dyDescent="0.25">
      <c r="A1781" s="15">
        <v>1641</v>
      </c>
      <c r="B1781" s="15" t="s">
        <v>731</v>
      </c>
      <c r="C1781" s="1" t="s">
        <v>3075</v>
      </c>
      <c r="D1781" s="1" t="s">
        <v>3149</v>
      </c>
      <c r="E1781" s="7">
        <v>7</v>
      </c>
      <c r="F1781" s="24"/>
    </row>
    <row r="1782" spans="1:6" ht="18.75" customHeight="1" outlineLevel="1" x14ac:dyDescent="0.25">
      <c r="A1782" s="13">
        <v>1642</v>
      </c>
      <c r="B1782" s="13" t="s">
        <v>731</v>
      </c>
      <c r="C1782" s="2" t="s">
        <v>3150</v>
      </c>
      <c r="D1782" s="2" t="s">
        <v>3151</v>
      </c>
      <c r="E1782" s="4">
        <v>7</v>
      </c>
      <c r="F1782" s="23"/>
    </row>
    <row r="1783" spans="1:6" ht="18.75" customHeight="1" outlineLevel="1" x14ac:dyDescent="0.25">
      <c r="A1783" s="15">
        <v>1643</v>
      </c>
      <c r="B1783" s="15" t="s">
        <v>731</v>
      </c>
      <c r="C1783" s="1" t="s">
        <v>2475</v>
      </c>
      <c r="D1783" s="1" t="s">
        <v>3152</v>
      </c>
      <c r="E1783" s="7">
        <v>5</v>
      </c>
      <c r="F1783" s="24"/>
    </row>
    <row r="1784" spans="1:6" ht="18.75" customHeight="1" outlineLevel="1" x14ac:dyDescent="0.25">
      <c r="A1784" s="13">
        <v>1644</v>
      </c>
      <c r="B1784" s="13" t="s">
        <v>731</v>
      </c>
      <c r="C1784" s="2" t="s">
        <v>1712</v>
      </c>
      <c r="D1784" s="2" t="s">
        <v>3153</v>
      </c>
      <c r="E1784" s="4">
        <v>6</v>
      </c>
      <c r="F1784" s="23"/>
    </row>
    <row r="1785" spans="1:6" ht="18.75" customHeight="1" outlineLevel="1" x14ac:dyDescent="0.25">
      <c r="A1785" s="15">
        <v>1645</v>
      </c>
      <c r="B1785" s="15" t="s">
        <v>731</v>
      </c>
      <c r="C1785" s="1" t="s">
        <v>3154</v>
      </c>
      <c r="D1785" s="1" t="s">
        <v>3155</v>
      </c>
      <c r="E1785" s="7">
        <v>7</v>
      </c>
      <c r="F1785" s="24"/>
    </row>
    <row r="1786" spans="1:6" ht="18.75" customHeight="1" outlineLevel="1" x14ac:dyDescent="0.25">
      <c r="A1786" s="13">
        <v>1646</v>
      </c>
      <c r="B1786" s="13" t="s">
        <v>731</v>
      </c>
      <c r="C1786" s="2" t="s">
        <v>3156</v>
      </c>
      <c r="D1786" s="2" t="s">
        <v>3157</v>
      </c>
      <c r="E1786" s="4">
        <v>5</v>
      </c>
      <c r="F1786" s="23"/>
    </row>
    <row r="1787" spans="1:6" ht="18.75" customHeight="1" outlineLevel="1" x14ac:dyDescent="0.25">
      <c r="A1787" s="15">
        <v>1647</v>
      </c>
      <c r="B1787" s="15" t="s">
        <v>731</v>
      </c>
      <c r="C1787" s="1" t="s">
        <v>3158</v>
      </c>
      <c r="D1787" s="1" t="s">
        <v>3159</v>
      </c>
      <c r="E1787" s="7">
        <v>4</v>
      </c>
      <c r="F1787" s="24"/>
    </row>
    <row r="1788" spans="1:6" ht="18.75" customHeight="1" outlineLevel="1" x14ac:dyDescent="0.25">
      <c r="A1788" s="13">
        <v>1648</v>
      </c>
      <c r="B1788" s="13" t="s">
        <v>731</v>
      </c>
      <c r="C1788" s="2" t="s">
        <v>3160</v>
      </c>
      <c r="D1788" s="2" t="s">
        <v>3161</v>
      </c>
      <c r="E1788" s="4">
        <v>7</v>
      </c>
      <c r="F1788" s="23"/>
    </row>
    <row r="1789" spans="1:6" ht="18.75" customHeight="1" outlineLevel="1" x14ac:dyDescent="0.25">
      <c r="A1789" s="15">
        <v>1649</v>
      </c>
      <c r="B1789" s="15" t="s">
        <v>731</v>
      </c>
      <c r="C1789" s="1" t="s">
        <v>3162</v>
      </c>
      <c r="D1789" s="1" t="s">
        <v>3163</v>
      </c>
      <c r="E1789" s="7">
        <v>7</v>
      </c>
      <c r="F1789" s="24"/>
    </row>
    <row r="1790" spans="1:6" ht="18.75" customHeight="1" outlineLevel="1" x14ac:dyDescent="0.25">
      <c r="A1790" s="13">
        <v>1650</v>
      </c>
      <c r="B1790" s="13" t="s">
        <v>731</v>
      </c>
      <c r="C1790" s="2" t="s">
        <v>752</v>
      </c>
      <c r="D1790" s="2" t="s">
        <v>3164</v>
      </c>
      <c r="E1790" s="4">
        <v>7</v>
      </c>
      <c r="F1790" s="23"/>
    </row>
    <row r="1791" spans="1:6" ht="18.75" customHeight="1" outlineLevel="1" x14ac:dyDescent="0.25">
      <c r="A1791" s="15">
        <v>1651</v>
      </c>
      <c r="B1791" s="15" t="s">
        <v>731</v>
      </c>
      <c r="C1791" s="1" t="s">
        <v>3165</v>
      </c>
      <c r="D1791" s="1" t="s">
        <v>3166</v>
      </c>
      <c r="E1791" s="7">
        <v>7</v>
      </c>
      <c r="F1791" s="24"/>
    </row>
    <row r="1792" spans="1:6" ht="18.75" customHeight="1" outlineLevel="1" x14ac:dyDescent="0.25">
      <c r="A1792" s="13">
        <v>1652</v>
      </c>
      <c r="B1792" s="13" t="s">
        <v>731</v>
      </c>
      <c r="C1792" s="2" t="s">
        <v>3167</v>
      </c>
      <c r="D1792" s="2" t="s">
        <v>3168</v>
      </c>
      <c r="E1792" s="4">
        <v>7</v>
      </c>
      <c r="F1792" s="23"/>
    </row>
    <row r="1793" spans="1:6" ht="21.75" customHeight="1" x14ac:dyDescent="0.25">
      <c r="A1793" s="47" t="s">
        <v>3169</v>
      </c>
      <c r="B1793" s="47"/>
      <c r="C1793" s="47"/>
      <c r="D1793" s="20">
        <f>COUNT(A1794:A1800)</f>
        <v>7</v>
      </c>
      <c r="E1793" s="21">
        <f>SUM(E1794:E1800)</f>
        <v>77</v>
      </c>
      <c r="F1793" s="22"/>
    </row>
    <row r="1794" spans="1:6" ht="18.75" customHeight="1" outlineLevel="1" x14ac:dyDescent="0.25">
      <c r="A1794" s="13">
        <v>1653</v>
      </c>
      <c r="B1794" s="13" t="s">
        <v>731</v>
      </c>
      <c r="C1794" s="2" t="s">
        <v>3170</v>
      </c>
      <c r="D1794" s="2" t="s">
        <v>3171</v>
      </c>
      <c r="E1794" s="4">
        <v>10</v>
      </c>
      <c r="F1794" s="23"/>
    </row>
    <row r="1795" spans="1:6" ht="18.75" customHeight="1" outlineLevel="1" x14ac:dyDescent="0.25">
      <c r="A1795" s="15">
        <v>1654</v>
      </c>
      <c r="B1795" s="15" t="s">
        <v>731</v>
      </c>
      <c r="C1795" s="1" t="s">
        <v>1092</v>
      </c>
      <c r="D1795" s="1" t="s">
        <v>3172</v>
      </c>
      <c r="E1795" s="7">
        <v>10</v>
      </c>
      <c r="F1795" s="24"/>
    </row>
    <row r="1796" spans="1:6" ht="18.75" customHeight="1" outlineLevel="1" x14ac:dyDescent="0.25">
      <c r="A1796" s="13">
        <v>1655</v>
      </c>
      <c r="B1796" s="13" t="s">
        <v>731</v>
      </c>
      <c r="C1796" s="2" t="s">
        <v>3173</v>
      </c>
      <c r="D1796" s="2" t="s">
        <v>3174</v>
      </c>
      <c r="E1796" s="4">
        <v>10</v>
      </c>
      <c r="F1796" s="23"/>
    </row>
    <row r="1797" spans="1:6" ht="18.75" customHeight="1" outlineLevel="1" x14ac:dyDescent="0.25">
      <c r="A1797" s="15">
        <v>1656</v>
      </c>
      <c r="B1797" s="15" t="s">
        <v>731</v>
      </c>
      <c r="C1797" s="1" t="s">
        <v>889</v>
      </c>
      <c r="D1797" s="1" t="s">
        <v>3175</v>
      </c>
      <c r="E1797" s="7">
        <v>12</v>
      </c>
      <c r="F1797" s="24"/>
    </row>
    <row r="1798" spans="1:6" ht="18.75" customHeight="1" outlineLevel="1" x14ac:dyDescent="0.25">
      <c r="A1798" s="13">
        <v>1657</v>
      </c>
      <c r="B1798" s="13" t="s">
        <v>731</v>
      </c>
      <c r="C1798" s="2" t="s">
        <v>3176</v>
      </c>
      <c r="D1798" s="2" t="s">
        <v>3177</v>
      </c>
      <c r="E1798" s="4">
        <v>10</v>
      </c>
      <c r="F1798" s="23"/>
    </row>
    <row r="1799" spans="1:6" ht="18.75" customHeight="1" outlineLevel="1" x14ac:dyDescent="0.25">
      <c r="A1799" s="15">
        <v>1658</v>
      </c>
      <c r="B1799" s="15" t="s">
        <v>731</v>
      </c>
      <c r="C1799" s="1" t="s">
        <v>1789</v>
      </c>
      <c r="D1799" s="1" t="s">
        <v>3178</v>
      </c>
      <c r="E1799" s="7">
        <v>10</v>
      </c>
      <c r="F1799" s="24"/>
    </row>
    <row r="1800" spans="1:6" ht="18.75" customHeight="1" outlineLevel="1" x14ac:dyDescent="0.25">
      <c r="A1800" s="13">
        <v>1659</v>
      </c>
      <c r="B1800" s="13" t="s">
        <v>731</v>
      </c>
      <c r="C1800" s="2" t="s">
        <v>2050</v>
      </c>
      <c r="D1800" s="2" t="s">
        <v>3179</v>
      </c>
      <c r="E1800" s="4">
        <v>15</v>
      </c>
      <c r="F1800" s="23"/>
    </row>
    <row r="1801" spans="1:6" ht="21.75" customHeight="1" x14ac:dyDescent="0.25">
      <c r="A1801" s="47" t="s">
        <v>3180</v>
      </c>
      <c r="B1801" s="47"/>
      <c r="C1801" s="47"/>
      <c r="D1801" s="20">
        <f>COUNT(A1802:A1812)</f>
        <v>11</v>
      </c>
      <c r="E1801" s="21">
        <f>SUM(E1802:E1812)</f>
        <v>76</v>
      </c>
      <c r="F1801" s="22"/>
    </row>
    <row r="1802" spans="1:6" ht="18.75" customHeight="1" outlineLevel="1" x14ac:dyDescent="0.25">
      <c r="A1802" s="13">
        <v>1660</v>
      </c>
      <c r="B1802" s="13" t="s">
        <v>731</v>
      </c>
      <c r="C1802" s="2" t="s">
        <v>3181</v>
      </c>
      <c r="D1802" s="2" t="s">
        <v>3182</v>
      </c>
      <c r="E1802" s="4">
        <v>7</v>
      </c>
      <c r="F1802" s="23"/>
    </row>
    <row r="1803" spans="1:6" ht="18.75" customHeight="1" outlineLevel="1" x14ac:dyDescent="0.25">
      <c r="A1803" s="15">
        <v>1661</v>
      </c>
      <c r="B1803" s="15" t="s">
        <v>731</v>
      </c>
      <c r="C1803" s="1" t="s">
        <v>3183</v>
      </c>
      <c r="D1803" s="1" t="s">
        <v>3184</v>
      </c>
      <c r="E1803" s="7">
        <v>6</v>
      </c>
      <c r="F1803" s="24"/>
    </row>
    <row r="1804" spans="1:6" ht="18.75" customHeight="1" outlineLevel="1" x14ac:dyDescent="0.25">
      <c r="A1804" s="13">
        <v>1662</v>
      </c>
      <c r="B1804" s="13" t="s">
        <v>731</v>
      </c>
      <c r="C1804" s="2" t="s">
        <v>3185</v>
      </c>
      <c r="D1804" s="2" t="s">
        <v>3186</v>
      </c>
      <c r="E1804" s="4">
        <v>7</v>
      </c>
      <c r="F1804" s="23"/>
    </row>
    <row r="1805" spans="1:6" ht="18.75" customHeight="1" outlineLevel="1" x14ac:dyDescent="0.25">
      <c r="A1805" s="15">
        <v>1663</v>
      </c>
      <c r="B1805" s="15" t="s">
        <v>731</v>
      </c>
      <c r="C1805" s="1" t="s">
        <v>3187</v>
      </c>
      <c r="D1805" s="1" t="s">
        <v>3188</v>
      </c>
      <c r="E1805" s="7">
        <v>7</v>
      </c>
      <c r="F1805" s="24"/>
    </row>
    <row r="1806" spans="1:6" ht="18.75" customHeight="1" outlineLevel="1" x14ac:dyDescent="0.25">
      <c r="A1806" s="13">
        <v>1664</v>
      </c>
      <c r="B1806" s="13" t="s">
        <v>731</v>
      </c>
      <c r="C1806" s="2" t="s">
        <v>1993</v>
      </c>
      <c r="D1806" s="2" t="s">
        <v>3189</v>
      </c>
      <c r="E1806" s="4">
        <v>7</v>
      </c>
      <c r="F1806" s="23"/>
    </row>
    <row r="1807" spans="1:6" ht="18.75" customHeight="1" outlineLevel="1" x14ac:dyDescent="0.25">
      <c r="A1807" s="15">
        <v>1665</v>
      </c>
      <c r="B1807" s="15" t="s">
        <v>731</v>
      </c>
      <c r="C1807" s="1" t="s">
        <v>3190</v>
      </c>
      <c r="D1807" s="1" t="s">
        <v>3191</v>
      </c>
      <c r="E1807" s="7">
        <v>7</v>
      </c>
      <c r="F1807" s="24"/>
    </row>
    <row r="1808" spans="1:6" ht="18.75" customHeight="1" outlineLevel="1" x14ac:dyDescent="0.25">
      <c r="A1808" s="13">
        <v>1666</v>
      </c>
      <c r="B1808" s="13" t="s">
        <v>731</v>
      </c>
      <c r="C1808" s="2" t="s">
        <v>3192</v>
      </c>
      <c r="D1808" s="2" t="s">
        <v>3193</v>
      </c>
      <c r="E1808" s="4">
        <v>7</v>
      </c>
      <c r="F1808" s="23"/>
    </row>
    <row r="1809" spans="1:6" ht="18.75" customHeight="1" outlineLevel="1" x14ac:dyDescent="0.25">
      <c r="A1809" s="15">
        <v>1667</v>
      </c>
      <c r="B1809" s="15" t="s">
        <v>731</v>
      </c>
      <c r="C1809" s="1" t="s">
        <v>3194</v>
      </c>
      <c r="D1809" s="1" t="s">
        <v>3195</v>
      </c>
      <c r="E1809" s="7">
        <v>7</v>
      </c>
      <c r="F1809" s="24"/>
    </row>
    <row r="1810" spans="1:6" ht="18.75" customHeight="1" outlineLevel="1" x14ac:dyDescent="0.25">
      <c r="A1810" s="13">
        <v>1668</v>
      </c>
      <c r="B1810" s="13" t="s">
        <v>731</v>
      </c>
      <c r="C1810" s="2" t="s">
        <v>3196</v>
      </c>
      <c r="D1810" s="2" t="s">
        <v>3197</v>
      </c>
      <c r="E1810" s="4">
        <v>7</v>
      </c>
      <c r="F1810" s="23"/>
    </row>
    <row r="1811" spans="1:6" ht="18.75" customHeight="1" outlineLevel="1" x14ac:dyDescent="0.25">
      <c r="A1811" s="15">
        <v>1669</v>
      </c>
      <c r="B1811" s="15" t="s">
        <v>731</v>
      </c>
      <c r="C1811" s="1" t="s">
        <v>791</v>
      </c>
      <c r="D1811" s="1" t="s">
        <v>3198</v>
      </c>
      <c r="E1811" s="7">
        <v>7</v>
      </c>
      <c r="F1811" s="24"/>
    </row>
    <row r="1812" spans="1:6" ht="18.75" customHeight="1" outlineLevel="1" x14ac:dyDescent="0.25">
      <c r="A1812" s="13">
        <v>1670</v>
      </c>
      <c r="B1812" s="13" t="s">
        <v>731</v>
      </c>
      <c r="C1812" s="2" t="s">
        <v>3199</v>
      </c>
      <c r="D1812" s="2" t="s">
        <v>3200</v>
      </c>
      <c r="E1812" s="4">
        <v>7</v>
      </c>
      <c r="F1812" s="23"/>
    </row>
    <row r="1813" spans="1:6" ht="21.75" customHeight="1" x14ac:dyDescent="0.25">
      <c r="A1813" s="47" t="s">
        <v>3201</v>
      </c>
      <c r="B1813" s="47"/>
      <c r="C1813" s="47"/>
      <c r="D1813" s="20">
        <f>COUNT(A1814:A1823)</f>
        <v>10</v>
      </c>
      <c r="E1813" s="21">
        <f>SUM(E1814:E1823)</f>
        <v>72</v>
      </c>
      <c r="F1813" s="22"/>
    </row>
    <row r="1814" spans="1:6" ht="18.75" customHeight="1" outlineLevel="1" x14ac:dyDescent="0.25">
      <c r="A1814" s="13">
        <v>1671</v>
      </c>
      <c r="B1814" s="13" t="s">
        <v>731</v>
      </c>
      <c r="C1814" s="2" t="s">
        <v>740</v>
      </c>
      <c r="D1814" s="2" t="s">
        <v>3202</v>
      </c>
      <c r="E1814" s="4">
        <v>7</v>
      </c>
      <c r="F1814" s="23"/>
    </row>
    <row r="1815" spans="1:6" ht="18.75" customHeight="1" outlineLevel="1" x14ac:dyDescent="0.25">
      <c r="A1815" s="15">
        <v>1672</v>
      </c>
      <c r="B1815" s="15" t="s">
        <v>731</v>
      </c>
      <c r="C1815" s="1" t="s">
        <v>3203</v>
      </c>
      <c r="D1815" s="1" t="s">
        <v>3204</v>
      </c>
      <c r="E1815" s="7">
        <v>8</v>
      </c>
      <c r="F1815" s="24"/>
    </row>
    <row r="1816" spans="1:6" ht="18.75" customHeight="1" outlineLevel="1" x14ac:dyDescent="0.25">
      <c r="A1816" s="13">
        <v>1673</v>
      </c>
      <c r="B1816" s="13" t="s">
        <v>731</v>
      </c>
      <c r="C1816" s="2" t="s">
        <v>1677</v>
      </c>
      <c r="D1816" s="2" t="s">
        <v>3205</v>
      </c>
      <c r="E1816" s="4">
        <v>7</v>
      </c>
      <c r="F1816" s="23"/>
    </row>
    <row r="1817" spans="1:6" ht="18.75" customHeight="1" outlineLevel="1" x14ac:dyDescent="0.25">
      <c r="A1817" s="15">
        <v>1674</v>
      </c>
      <c r="B1817" s="15" t="s">
        <v>731</v>
      </c>
      <c r="C1817" s="1" t="s">
        <v>3206</v>
      </c>
      <c r="D1817" s="1" t="s">
        <v>3207</v>
      </c>
      <c r="E1817" s="7">
        <v>7</v>
      </c>
      <c r="F1817" s="24"/>
    </row>
    <row r="1818" spans="1:6" ht="18.75" customHeight="1" outlineLevel="1" x14ac:dyDescent="0.25">
      <c r="A1818" s="13">
        <v>1675</v>
      </c>
      <c r="B1818" s="13" t="s">
        <v>731</v>
      </c>
      <c r="C1818" s="2" t="s">
        <v>3208</v>
      </c>
      <c r="D1818" s="2" t="s">
        <v>3209</v>
      </c>
      <c r="E1818" s="4">
        <v>8</v>
      </c>
      <c r="F1818" s="23"/>
    </row>
    <row r="1819" spans="1:6" ht="18.75" customHeight="1" outlineLevel="1" x14ac:dyDescent="0.25">
      <c r="A1819" s="15">
        <v>1676</v>
      </c>
      <c r="B1819" s="15" t="s">
        <v>731</v>
      </c>
      <c r="C1819" s="1" t="s">
        <v>3210</v>
      </c>
      <c r="D1819" s="1" t="s">
        <v>3211</v>
      </c>
      <c r="E1819" s="7">
        <v>7</v>
      </c>
      <c r="F1819" s="24"/>
    </row>
    <row r="1820" spans="1:6" ht="18.75" customHeight="1" outlineLevel="1" x14ac:dyDescent="0.25">
      <c r="A1820" s="13">
        <v>1677</v>
      </c>
      <c r="B1820" s="13" t="s">
        <v>731</v>
      </c>
      <c r="C1820" s="2" t="s">
        <v>3212</v>
      </c>
      <c r="D1820" s="2" t="s">
        <v>3213</v>
      </c>
      <c r="E1820" s="4">
        <v>7</v>
      </c>
      <c r="F1820" s="23"/>
    </row>
    <row r="1821" spans="1:6" ht="18.75" customHeight="1" outlineLevel="1" x14ac:dyDescent="0.25">
      <c r="A1821" s="15">
        <v>1678</v>
      </c>
      <c r="B1821" s="15" t="s">
        <v>731</v>
      </c>
      <c r="C1821" s="1" t="s">
        <v>3214</v>
      </c>
      <c r="D1821" s="1" t="s">
        <v>3215</v>
      </c>
      <c r="E1821" s="7">
        <v>7</v>
      </c>
      <c r="F1821" s="24"/>
    </row>
    <row r="1822" spans="1:6" ht="18.75" customHeight="1" outlineLevel="1" x14ac:dyDescent="0.25">
      <c r="A1822" s="13">
        <v>1679</v>
      </c>
      <c r="B1822" s="13" t="s">
        <v>731</v>
      </c>
      <c r="C1822" s="2" t="s">
        <v>2989</v>
      </c>
      <c r="D1822" s="2" t="s">
        <v>3216</v>
      </c>
      <c r="E1822" s="4">
        <v>7</v>
      </c>
      <c r="F1822" s="23"/>
    </row>
    <row r="1823" spans="1:6" ht="18.75" customHeight="1" outlineLevel="1" x14ac:dyDescent="0.25">
      <c r="A1823" s="15">
        <v>1680</v>
      </c>
      <c r="B1823" s="15" t="s">
        <v>731</v>
      </c>
      <c r="C1823" s="1" t="s">
        <v>3217</v>
      </c>
      <c r="D1823" s="1" t="s">
        <v>3218</v>
      </c>
      <c r="E1823" s="7">
        <v>7</v>
      </c>
      <c r="F1823" s="24"/>
    </row>
    <row r="1824" spans="1:6" ht="21.75" customHeight="1" x14ac:dyDescent="0.25">
      <c r="A1824" s="47" t="s">
        <v>3219</v>
      </c>
      <c r="B1824" s="47"/>
      <c r="C1824" s="47"/>
      <c r="D1824" s="20">
        <f>COUNT(A1825:A1844)</f>
        <v>20</v>
      </c>
      <c r="E1824" s="21">
        <f>SUM(E1825:E1844)</f>
        <v>160</v>
      </c>
      <c r="F1824" s="22"/>
    </row>
    <row r="1825" spans="1:6" ht="18.75" customHeight="1" outlineLevel="1" x14ac:dyDescent="0.25">
      <c r="A1825" s="13">
        <v>1681</v>
      </c>
      <c r="B1825" s="13" t="s">
        <v>731</v>
      </c>
      <c r="C1825" s="2" t="s">
        <v>3220</v>
      </c>
      <c r="D1825" s="2" t="s">
        <v>3221</v>
      </c>
      <c r="E1825" s="4">
        <v>8</v>
      </c>
      <c r="F1825" s="23"/>
    </row>
    <row r="1826" spans="1:6" ht="18.75" customHeight="1" outlineLevel="1" x14ac:dyDescent="0.25">
      <c r="A1826" s="15">
        <v>1682</v>
      </c>
      <c r="B1826" s="15" t="s">
        <v>731</v>
      </c>
      <c r="C1826" s="1" t="s">
        <v>3222</v>
      </c>
      <c r="D1826" s="1" t="s">
        <v>3223</v>
      </c>
      <c r="E1826" s="7">
        <v>8</v>
      </c>
      <c r="F1826" s="24"/>
    </row>
    <row r="1827" spans="1:6" ht="18.75" customHeight="1" outlineLevel="1" x14ac:dyDescent="0.25">
      <c r="A1827" s="13">
        <v>1683</v>
      </c>
      <c r="B1827" s="13" t="s">
        <v>731</v>
      </c>
      <c r="C1827" s="2" t="s">
        <v>3224</v>
      </c>
      <c r="D1827" s="2" t="s">
        <v>3225</v>
      </c>
      <c r="E1827" s="4">
        <v>8</v>
      </c>
      <c r="F1827" s="23"/>
    </row>
    <row r="1828" spans="1:6" ht="18.75" customHeight="1" outlineLevel="1" x14ac:dyDescent="0.25">
      <c r="A1828" s="15">
        <v>1684</v>
      </c>
      <c r="B1828" s="15" t="s">
        <v>731</v>
      </c>
      <c r="C1828" s="1" t="s">
        <v>3226</v>
      </c>
      <c r="D1828" s="1" t="s">
        <v>3227</v>
      </c>
      <c r="E1828" s="7">
        <v>8</v>
      </c>
      <c r="F1828" s="24"/>
    </row>
    <row r="1829" spans="1:6" ht="18.75" customHeight="1" outlineLevel="1" x14ac:dyDescent="0.25">
      <c r="A1829" s="13">
        <v>1685</v>
      </c>
      <c r="B1829" s="13" t="s">
        <v>731</v>
      </c>
      <c r="C1829" s="2" t="s">
        <v>3228</v>
      </c>
      <c r="D1829" s="2" t="s">
        <v>3229</v>
      </c>
      <c r="E1829" s="4">
        <v>8</v>
      </c>
      <c r="F1829" s="23"/>
    </row>
    <row r="1830" spans="1:6" ht="18.75" customHeight="1" outlineLevel="1" x14ac:dyDescent="0.25">
      <c r="A1830" s="15">
        <v>1686</v>
      </c>
      <c r="B1830" s="15" t="s">
        <v>731</v>
      </c>
      <c r="C1830" s="1" t="s">
        <v>3230</v>
      </c>
      <c r="D1830" s="1" t="s">
        <v>3231</v>
      </c>
      <c r="E1830" s="7">
        <v>8</v>
      </c>
      <c r="F1830" s="24"/>
    </row>
    <row r="1831" spans="1:6" ht="18.75" customHeight="1" outlineLevel="1" x14ac:dyDescent="0.25">
      <c r="A1831" s="13">
        <v>1687</v>
      </c>
      <c r="B1831" s="13" t="s">
        <v>731</v>
      </c>
      <c r="C1831" s="2" t="s">
        <v>3232</v>
      </c>
      <c r="D1831" s="2" t="s">
        <v>3233</v>
      </c>
      <c r="E1831" s="4">
        <v>8</v>
      </c>
      <c r="F1831" s="23"/>
    </row>
    <row r="1832" spans="1:6" ht="18.75" customHeight="1" outlineLevel="1" x14ac:dyDescent="0.25">
      <c r="A1832" s="15">
        <v>1688</v>
      </c>
      <c r="B1832" s="15" t="s">
        <v>731</v>
      </c>
      <c r="C1832" s="1" t="s">
        <v>3234</v>
      </c>
      <c r="D1832" s="1" t="s">
        <v>3235</v>
      </c>
      <c r="E1832" s="7">
        <v>8</v>
      </c>
      <c r="F1832" s="24"/>
    </row>
    <row r="1833" spans="1:6" ht="18.75" customHeight="1" outlineLevel="1" x14ac:dyDescent="0.25">
      <c r="A1833" s="13">
        <v>1689</v>
      </c>
      <c r="B1833" s="13" t="s">
        <v>731</v>
      </c>
      <c r="C1833" s="2" t="s">
        <v>3236</v>
      </c>
      <c r="D1833" s="2" t="s">
        <v>3237</v>
      </c>
      <c r="E1833" s="4">
        <v>8</v>
      </c>
      <c r="F1833" s="23"/>
    </row>
    <row r="1834" spans="1:6" ht="18.75" customHeight="1" outlineLevel="1" x14ac:dyDescent="0.25">
      <c r="A1834" s="15">
        <v>1690</v>
      </c>
      <c r="B1834" s="15" t="s">
        <v>731</v>
      </c>
      <c r="C1834" s="1" t="s">
        <v>3238</v>
      </c>
      <c r="D1834" s="1" t="s">
        <v>3239</v>
      </c>
      <c r="E1834" s="7">
        <v>8</v>
      </c>
      <c r="F1834" s="24"/>
    </row>
    <row r="1835" spans="1:6" ht="18.75" customHeight="1" outlineLevel="1" x14ac:dyDescent="0.25">
      <c r="A1835" s="13">
        <v>1691</v>
      </c>
      <c r="B1835" s="13" t="s">
        <v>731</v>
      </c>
      <c r="C1835" s="2" t="s">
        <v>3240</v>
      </c>
      <c r="D1835" s="2" t="s">
        <v>3241</v>
      </c>
      <c r="E1835" s="4">
        <v>8</v>
      </c>
      <c r="F1835" s="23"/>
    </row>
    <row r="1836" spans="1:6" ht="18.75" customHeight="1" outlineLevel="1" x14ac:dyDescent="0.25">
      <c r="A1836" s="15">
        <v>1692</v>
      </c>
      <c r="B1836" s="15" t="s">
        <v>731</v>
      </c>
      <c r="C1836" s="1" t="s">
        <v>3242</v>
      </c>
      <c r="D1836" s="1" t="s">
        <v>3243</v>
      </c>
      <c r="E1836" s="7">
        <v>8</v>
      </c>
      <c r="F1836" s="24"/>
    </row>
    <row r="1837" spans="1:6" ht="18.75" customHeight="1" outlineLevel="1" x14ac:dyDescent="0.25">
      <c r="A1837" s="13">
        <v>1693</v>
      </c>
      <c r="B1837" s="13" t="s">
        <v>731</v>
      </c>
      <c r="C1837" s="2" t="s">
        <v>3244</v>
      </c>
      <c r="D1837" s="2" t="s">
        <v>3245</v>
      </c>
      <c r="E1837" s="4">
        <v>8</v>
      </c>
      <c r="F1837" s="23"/>
    </row>
    <row r="1838" spans="1:6" ht="18.75" customHeight="1" outlineLevel="1" x14ac:dyDescent="0.25">
      <c r="A1838" s="15">
        <v>1694</v>
      </c>
      <c r="B1838" s="15" t="s">
        <v>731</v>
      </c>
      <c r="C1838" s="1" t="s">
        <v>3246</v>
      </c>
      <c r="D1838" s="1" t="s">
        <v>3247</v>
      </c>
      <c r="E1838" s="7">
        <v>8</v>
      </c>
      <c r="F1838" s="24"/>
    </row>
    <row r="1839" spans="1:6" ht="18.75" customHeight="1" outlineLevel="1" x14ac:dyDescent="0.25">
      <c r="A1839" s="13">
        <v>1695</v>
      </c>
      <c r="B1839" s="13" t="s">
        <v>731</v>
      </c>
      <c r="C1839" s="2" t="s">
        <v>3248</v>
      </c>
      <c r="D1839" s="2" t="s">
        <v>3249</v>
      </c>
      <c r="E1839" s="4">
        <v>8</v>
      </c>
      <c r="F1839" s="23"/>
    </row>
    <row r="1840" spans="1:6" ht="18.75" customHeight="1" outlineLevel="1" x14ac:dyDescent="0.25">
      <c r="A1840" s="15">
        <v>1696</v>
      </c>
      <c r="B1840" s="15" t="s">
        <v>731</v>
      </c>
      <c r="C1840" s="1" t="s">
        <v>3250</v>
      </c>
      <c r="D1840" s="1" t="s">
        <v>3251</v>
      </c>
      <c r="E1840" s="7">
        <v>8</v>
      </c>
      <c r="F1840" s="24"/>
    </row>
    <row r="1841" spans="1:6" ht="18.75" customHeight="1" outlineLevel="1" x14ac:dyDescent="0.25">
      <c r="A1841" s="13">
        <v>1697</v>
      </c>
      <c r="B1841" s="13" t="s">
        <v>731</v>
      </c>
      <c r="C1841" s="2" t="s">
        <v>3252</v>
      </c>
      <c r="D1841" s="2" t="s">
        <v>3253</v>
      </c>
      <c r="E1841" s="4">
        <v>8</v>
      </c>
      <c r="F1841" s="23"/>
    </row>
    <row r="1842" spans="1:6" ht="18.75" customHeight="1" outlineLevel="1" x14ac:dyDescent="0.25">
      <c r="A1842" s="15">
        <v>1698</v>
      </c>
      <c r="B1842" s="15" t="s">
        <v>731</v>
      </c>
      <c r="C1842" s="1" t="s">
        <v>3254</v>
      </c>
      <c r="D1842" s="1" t="s">
        <v>3255</v>
      </c>
      <c r="E1842" s="7">
        <v>8</v>
      </c>
      <c r="F1842" s="24"/>
    </row>
    <row r="1843" spans="1:6" ht="18.75" customHeight="1" outlineLevel="1" x14ac:dyDescent="0.25">
      <c r="A1843" s="13">
        <v>1699</v>
      </c>
      <c r="B1843" s="13" t="s">
        <v>731</v>
      </c>
      <c r="C1843" s="2" t="s">
        <v>3256</v>
      </c>
      <c r="D1843" s="2" t="s">
        <v>3257</v>
      </c>
      <c r="E1843" s="4">
        <v>8</v>
      </c>
      <c r="F1843" s="23"/>
    </row>
    <row r="1844" spans="1:6" ht="18.75" customHeight="1" outlineLevel="1" x14ac:dyDescent="0.25">
      <c r="A1844" s="15">
        <v>1700</v>
      </c>
      <c r="B1844" s="15" t="s">
        <v>731</v>
      </c>
      <c r="C1844" s="1" t="s">
        <v>3258</v>
      </c>
      <c r="D1844" s="1" t="s">
        <v>3259</v>
      </c>
      <c r="E1844" s="7">
        <v>8</v>
      </c>
      <c r="F1844" s="24"/>
    </row>
    <row r="1845" spans="1:6" ht="21.75" customHeight="1" x14ac:dyDescent="0.25">
      <c r="A1845" s="47" t="s">
        <v>3260</v>
      </c>
      <c r="B1845" s="47"/>
      <c r="C1845" s="47"/>
      <c r="D1845" s="20">
        <f>COUNT(A1846:A1856)</f>
        <v>11</v>
      </c>
      <c r="E1845" s="21">
        <f>SUM(E1846:E1856)</f>
        <v>45</v>
      </c>
      <c r="F1845" s="22"/>
    </row>
    <row r="1846" spans="1:6" ht="18.75" customHeight="1" outlineLevel="1" x14ac:dyDescent="0.25">
      <c r="A1846" s="13">
        <v>1701</v>
      </c>
      <c r="B1846" s="13" t="s">
        <v>731</v>
      </c>
      <c r="C1846" s="2" t="s">
        <v>2422</v>
      </c>
      <c r="D1846" s="2" t="s">
        <v>3261</v>
      </c>
      <c r="E1846" s="4">
        <v>5</v>
      </c>
      <c r="F1846" s="23"/>
    </row>
    <row r="1847" spans="1:6" ht="18.75" customHeight="1" outlineLevel="1" x14ac:dyDescent="0.25">
      <c r="A1847" s="15">
        <v>1702</v>
      </c>
      <c r="B1847" s="15" t="s">
        <v>731</v>
      </c>
      <c r="C1847" s="1" t="s">
        <v>3262</v>
      </c>
      <c r="D1847" s="1" t="s">
        <v>3263</v>
      </c>
      <c r="E1847" s="7">
        <v>5</v>
      </c>
      <c r="F1847" s="24"/>
    </row>
    <row r="1848" spans="1:6" ht="18.75" customHeight="1" outlineLevel="1" x14ac:dyDescent="0.25">
      <c r="A1848" s="13">
        <v>1703</v>
      </c>
      <c r="B1848" s="13" t="s">
        <v>731</v>
      </c>
      <c r="C1848" s="2" t="s">
        <v>3264</v>
      </c>
      <c r="D1848" s="2" t="s">
        <v>3265</v>
      </c>
      <c r="E1848" s="4">
        <v>5</v>
      </c>
      <c r="F1848" s="23"/>
    </row>
    <row r="1849" spans="1:6" ht="18.75" customHeight="1" outlineLevel="1" x14ac:dyDescent="0.25">
      <c r="A1849" s="15">
        <v>1704</v>
      </c>
      <c r="B1849" s="15" t="s">
        <v>731</v>
      </c>
      <c r="C1849" s="1" t="s">
        <v>2034</v>
      </c>
      <c r="D1849" s="1" t="s">
        <v>3266</v>
      </c>
      <c r="E1849" s="7">
        <v>4</v>
      </c>
      <c r="F1849" s="24"/>
    </row>
    <row r="1850" spans="1:6" ht="18.75" customHeight="1" outlineLevel="1" x14ac:dyDescent="0.25">
      <c r="A1850" s="13">
        <v>1705</v>
      </c>
      <c r="B1850" s="13" t="s">
        <v>731</v>
      </c>
      <c r="C1850" s="2" t="s">
        <v>3267</v>
      </c>
      <c r="D1850" s="2" t="s">
        <v>3268</v>
      </c>
      <c r="E1850" s="4">
        <v>4</v>
      </c>
      <c r="F1850" s="23"/>
    </row>
    <row r="1851" spans="1:6" ht="18.75" customHeight="1" outlineLevel="1" x14ac:dyDescent="0.25">
      <c r="A1851" s="15">
        <v>1706</v>
      </c>
      <c r="B1851" s="15" t="s">
        <v>731</v>
      </c>
      <c r="C1851" s="1" t="s">
        <v>3150</v>
      </c>
      <c r="D1851" s="1" t="s">
        <v>707</v>
      </c>
      <c r="E1851" s="7">
        <v>3</v>
      </c>
      <c r="F1851" s="24"/>
    </row>
    <row r="1852" spans="1:6" ht="18.75" customHeight="1" outlineLevel="1" x14ac:dyDescent="0.25">
      <c r="A1852" s="13">
        <v>1707</v>
      </c>
      <c r="B1852" s="13" t="s">
        <v>731</v>
      </c>
      <c r="C1852" s="2" t="s">
        <v>2076</v>
      </c>
      <c r="D1852" s="2" t="s">
        <v>3269</v>
      </c>
      <c r="E1852" s="4">
        <v>5</v>
      </c>
      <c r="F1852" s="23"/>
    </row>
    <row r="1853" spans="1:6" ht="18.75" customHeight="1" outlineLevel="1" x14ac:dyDescent="0.25">
      <c r="A1853" s="15">
        <v>1708</v>
      </c>
      <c r="B1853" s="15" t="s">
        <v>731</v>
      </c>
      <c r="C1853" s="1" t="s">
        <v>858</v>
      </c>
      <c r="D1853" s="1" t="s">
        <v>3270</v>
      </c>
      <c r="E1853" s="7">
        <v>3</v>
      </c>
      <c r="F1853" s="24"/>
    </row>
    <row r="1854" spans="1:6" ht="18.75" customHeight="1" outlineLevel="1" x14ac:dyDescent="0.25">
      <c r="A1854" s="13">
        <v>1709</v>
      </c>
      <c r="B1854" s="13" t="s">
        <v>731</v>
      </c>
      <c r="C1854" s="2" t="s">
        <v>3271</v>
      </c>
      <c r="D1854" s="2" t="s">
        <v>3272</v>
      </c>
      <c r="E1854" s="4">
        <v>4</v>
      </c>
      <c r="F1854" s="23"/>
    </row>
    <row r="1855" spans="1:6" ht="18.75" customHeight="1" outlineLevel="1" x14ac:dyDescent="0.25">
      <c r="A1855" s="15">
        <v>1710</v>
      </c>
      <c r="B1855" s="15" t="s">
        <v>731</v>
      </c>
      <c r="C1855" s="1" t="s">
        <v>3273</v>
      </c>
      <c r="D1855" s="1" t="s">
        <v>3274</v>
      </c>
      <c r="E1855" s="7">
        <v>3</v>
      </c>
      <c r="F1855" s="24"/>
    </row>
    <row r="1856" spans="1:6" ht="18.75" customHeight="1" outlineLevel="1" x14ac:dyDescent="0.25">
      <c r="A1856" s="13">
        <v>1711</v>
      </c>
      <c r="B1856" s="13" t="s">
        <v>731</v>
      </c>
      <c r="C1856" s="2" t="s">
        <v>2475</v>
      </c>
      <c r="D1856" s="2" t="s">
        <v>3275</v>
      </c>
      <c r="E1856" s="4">
        <v>4</v>
      </c>
      <c r="F1856" s="23"/>
    </row>
    <row r="1857" spans="1:6" ht="21.75" customHeight="1" x14ac:dyDescent="0.25">
      <c r="A1857" s="47" t="s">
        <v>3276</v>
      </c>
      <c r="B1857" s="47"/>
      <c r="C1857" s="47"/>
      <c r="D1857" s="20">
        <f>COUNT(A1858:A1867)</f>
        <v>10</v>
      </c>
      <c r="E1857" s="21">
        <f>SUM(E1858:E1867)</f>
        <v>89</v>
      </c>
      <c r="F1857" s="22"/>
    </row>
    <row r="1858" spans="1:6" ht="18.75" customHeight="1" outlineLevel="1" x14ac:dyDescent="0.25">
      <c r="A1858" s="13">
        <v>1712</v>
      </c>
      <c r="B1858" s="13" t="s">
        <v>731</v>
      </c>
      <c r="C1858" s="2" t="s">
        <v>3277</v>
      </c>
      <c r="D1858" s="2" t="s">
        <v>3278</v>
      </c>
      <c r="E1858" s="4">
        <v>10</v>
      </c>
      <c r="F1858" s="23"/>
    </row>
    <row r="1859" spans="1:6" ht="18.75" customHeight="1" outlineLevel="1" x14ac:dyDescent="0.25">
      <c r="A1859" s="15">
        <v>1713</v>
      </c>
      <c r="B1859" s="15" t="s">
        <v>731</v>
      </c>
      <c r="C1859" s="1" t="s">
        <v>1233</v>
      </c>
      <c r="D1859" s="1" t="s">
        <v>2883</v>
      </c>
      <c r="E1859" s="7">
        <v>6</v>
      </c>
      <c r="F1859" s="24"/>
    </row>
    <row r="1860" spans="1:6" ht="18.75" customHeight="1" outlineLevel="1" x14ac:dyDescent="0.25">
      <c r="A1860" s="13">
        <v>1714</v>
      </c>
      <c r="B1860" s="13" t="s">
        <v>731</v>
      </c>
      <c r="C1860" s="2" t="s">
        <v>3279</v>
      </c>
      <c r="D1860" s="2" t="s">
        <v>1423</v>
      </c>
      <c r="E1860" s="4">
        <v>10</v>
      </c>
      <c r="F1860" s="23"/>
    </row>
    <row r="1861" spans="1:6" ht="18.75" customHeight="1" outlineLevel="1" x14ac:dyDescent="0.25">
      <c r="A1861" s="15">
        <v>1715</v>
      </c>
      <c r="B1861" s="15" t="s">
        <v>731</v>
      </c>
      <c r="C1861" s="1" t="s">
        <v>3280</v>
      </c>
      <c r="D1861" s="1" t="s">
        <v>3281</v>
      </c>
      <c r="E1861" s="7">
        <v>10</v>
      </c>
      <c r="F1861" s="24"/>
    </row>
    <row r="1862" spans="1:6" ht="18.75" customHeight="1" outlineLevel="1" x14ac:dyDescent="0.25">
      <c r="A1862" s="13">
        <v>1716</v>
      </c>
      <c r="B1862" s="13" t="s">
        <v>731</v>
      </c>
      <c r="C1862" s="2" t="s">
        <v>3282</v>
      </c>
      <c r="D1862" s="2" t="s">
        <v>3283</v>
      </c>
      <c r="E1862" s="4">
        <v>9</v>
      </c>
      <c r="F1862" s="23"/>
    </row>
    <row r="1863" spans="1:6" ht="18.75" customHeight="1" outlineLevel="1" x14ac:dyDescent="0.25">
      <c r="A1863" s="15">
        <v>1717</v>
      </c>
      <c r="B1863" s="15" t="s">
        <v>731</v>
      </c>
      <c r="C1863" s="1" t="s">
        <v>3284</v>
      </c>
      <c r="D1863" s="1" t="s">
        <v>3285</v>
      </c>
      <c r="E1863" s="7">
        <v>10</v>
      </c>
      <c r="F1863" s="24"/>
    </row>
    <row r="1864" spans="1:6" ht="18.75" customHeight="1" outlineLevel="1" x14ac:dyDescent="0.25">
      <c r="A1864" s="13">
        <v>1718</v>
      </c>
      <c r="B1864" s="13" t="s">
        <v>731</v>
      </c>
      <c r="C1864" s="2" t="s">
        <v>2084</v>
      </c>
      <c r="D1864" s="2" t="s">
        <v>3286</v>
      </c>
      <c r="E1864" s="4">
        <v>10</v>
      </c>
      <c r="F1864" s="23"/>
    </row>
    <row r="1865" spans="1:6" ht="18.75" customHeight="1" outlineLevel="1" x14ac:dyDescent="0.25">
      <c r="A1865" s="15">
        <v>1719</v>
      </c>
      <c r="B1865" s="15" t="s">
        <v>731</v>
      </c>
      <c r="C1865" s="1" t="s">
        <v>3287</v>
      </c>
      <c r="D1865" s="1" t="s">
        <v>3288</v>
      </c>
      <c r="E1865" s="7">
        <v>8</v>
      </c>
      <c r="F1865" s="24"/>
    </row>
    <row r="1866" spans="1:6" ht="18.75" customHeight="1" outlineLevel="1" x14ac:dyDescent="0.25">
      <c r="A1866" s="13">
        <v>1720</v>
      </c>
      <c r="B1866" s="13" t="s">
        <v>731</v>
      </c>
      <c r="C1866" s="2" t="s">
        <v>3289</v>
      </c>
      <c r="D1866" s="2" t="s">
        <v>3290</v>
      </c>
      <c r="E1866" s="4">
        <v>9</v>
      </c>
      <c r="F1866" s="23"/>
    </row>
    <row r="1867" spans="1:6" ht="18.75" customHeight="1" outlineLevel="1" x14ac:dyDescent="0.25">
      <c r="A1867" s="15">
        <v>1721</v>
      </c>
      <c r="B1867" s="15" t="s">
        <v>731</v>
      </c>
      <c r="C1867" s="1" t="s">
        <v>3291</v>
      </c>
      <c r="D1867" s="1" t="s">
        <v>3292</v>
      </c>
      <c r="E1867" s="7">
        <v>7</v>
      </c>
      <c r="F1867" s="24"/>
    </row>
    <row r="1868" spans="1:6" ht="21.75" customHeight="1" x14ac:dyDescent="0.25">
      <c r="A1868" s="47" t="s">
        <v>3293</v>
      </c>
      <c r="B1868" s="47"/>
      <c r="C1868" s="47"/>
      <c r="D1868" s="20">
        <f>COUNT(A1869:A1886)</f>
        <v>18</v>
      </c>
      <c r="E1868" s="21">
        <f>SUM(E1869:E1886)</f>
        <v>157</v>
      </c>
      <c r="F1868" s="22"/>
    </row>
    <row r="1869" spans="1:6" ht="18.75" customHeight="1" outlineLevel="1" x14ac:dyDescent="0.25">
      <c r="A1869" s="13">
        <v>1722</v>
      </c>
      <c r="B1869" s="13" t="s">
        <v>731</v>
      </c>
      <c r="C1869" s="2" t="s">
        <v>3294</v>
      </c>
      <c r="D1869" s="2" t="s">
        <v>3295</v>
      </c>
      <c r="E1869" s="4">
        <v>7</v>
      </c>
      <c r="F1869" s="23"/>
    </row>
    <row r="1870" spans="1:6" ht="18.75" customHeight="1" outlineLevel="1" x14ac:dyDescent="0.25">
      <c r="A1870" s="15">
        <v>1723</v>
      </c>
      <c r="B1870" s="15" t="s">
        <v>731</v>
      </c>
      <c r="C1870" s="1" t="s">
        <v>3296</v>
      </c>
      <c r="D1870" s="1" t="s">
        <v>978</v>
      </c>
      <c r="E1870" s="7">
        <v>8</v>
      </c>
      <c r="F1870" s="24"/>
    </row>
    <row r="1871" spans="1:6" ht="18.75" customHeight="1" outlineLevel="1" x14ac:dyDescent="0.25">
      <c r="A1871" s="13">
        <v>1724</v>
      </c>
      <c r="B1871" s="13" t="s">
        <v>731</v>
      </c>
      <c r="C1871" s="2" t="s">
        <v>3297</v>
      </c>
      <c r="D1871" s="2" t="s">
        <v>3298</v>
      </c>
      <c r="E1871" s="4">
        <v>10</v>
      </c>
      <c r="F1871" s="23"/>
    </row>
    <row r="1872" spans="1:6" ht="18.75" customHeight="1" outlineLevel="1" x14ac:dyDescent="0.25">
      <c r="A1872" s="15">
        <v>1725</v>
      </c>
      <c r="B1872" s="15" t="s">
        <v>731</v>
      </c>
      <c r="C1872" s="1" t="s">
        <v>3299</v>
      </c>
      <c r="D1872" s="1" t="s">
        <v>1548</v>
      </c>
      <c r="E1872" s="7">
        <v>7</v>
      </c>
      <c r="F1872" s="24"/>
    </row>
    <row r="1873" spans="1:6" ht="18.75" customHeight="1" outlineLevel="1" x14ac:dyDescent="0.25">
      <c r="A1873" s="13">
        <v>1726</v>
      </c>
      <c r="B1873" s="13" t="s">
        <v>731</v>
      </c>
      <c r="C1873" s="2" t="s">
        <v>3300</v>
      </c>
      <c r="D1873" s="2" t="s">
        <v>3301</v>
      </c>
      <c r="E1873" s="4">
        <v>6</v>
      </c>
      <c r="F1873" s="23"/>
    </row>
    <row r="1874" spans="1:6" ht="18.75" customHeight="1" outlineLevel="1" x14ac:dyDescent="0.25">
      <c r="A1874" s="15">
        <v>1727</v>
      </c>
      <c r="B1874" s="15" t="s">
        <v>731</v>
      </c>
      <c r="C1874" s="1" t="s">
        <v>3302</v>
      </c>
      <c r="D1874" s="1" t="s">
        <v>3303</v>
      </c>
      <c r="E1874" s="7">
        <v>6</v>
      </c>
      <c r="F1874" s="24"/>
    </row>
    <row r="1875" spans="1:6" ht="18.75" customHeight="1" outlineLevel="1" x14ac:dyDescent="0.25">
      <c r="A1875" s="13">
        <v>1728</v>
      </c>
      <c r="B1875" s="13" t="s">
        <v>731</v>
      </c>
      <c r="C1875" s="2" t="s">
        <v>3160</v>
      </c>
      <c r="D1875" s="2" t="s">
        <v>3304</v>
      </c>
      <c r="E1875" s="4">
        <v>10</v>
      </c>
      <c r="F1875" s="23"/>
    </row>
    <row r="1876" spans="1:6" ht="18.75" customHeight="1" outlineLevel="1" x14ac:dyDescent="0.25">
      <c r="A1876" s="15">
        <v>1729</v>
      </c>
      <c r="B1876" s="15" t="s">
        <v>731</v>
      </c>
      <c r="C1876" s="1" t="s">
        <v>3305</v>
      </c>
      <c r="D1876" s="1" t="s">
        <v>3306</v>
      </c>
      <c r="E1876" s="7">
        <v>10</v>
      </c>
      <c r="F1876" s="24"/>
    </row>
    <row r="1877" spans="1:6" ht="18.75" customHeight="1" outlineLevel="1" x14ac:dyDescent="0.25">
      <c r="A1877" s="13">
        <v>1730</v>
      </c>
      <c r="B1877" s="13" t="s">
        <v>731</v>
      </c>
      <c r="C1877" s="2" t="s">
        <v>3307</v>
      </c>
      <c r="D1877" s="2" t="s">
        <v>3308</v>
      </c>
      <c r="E1877" s="4">
        <v>10</v>
      </c>
      <c r="F1877" s="23"/>
    </row>
    <row r="1878" spans="1:6" ht="18.75" customHeight="1" outlineLevel="1" x14ac:dyDescent="0.25">
      <c r="A1878" s="15">
        <v>1731</v>
      </c>
      <c r="B1878" s="15" t="s">
        <v>731</v>
      </c>
      <c r="C1878" s="1" t="s">
        <v>3309</v>
      </c>
      <c r="D1878" s="1" t="s">
        <v>3310</v>
      </c>
      <c r="E1878" s="7">
        <v>10</v>
      </c>
      <c r="F1878" s="24"/>
    </row>
    <row r="1879" spans="1:6" ht="18.75" customHeight="1" outlineLevel="1" x14ac:dyDescent="0.25">
      <c r="A1879" s="13">
        <v>1732</v>
      </c>
      <c r="B1879" s="13" t="s">
        <v>731</v>
      </c>
      <c r="C1879" s="2" t="s">
        <v>3154</v>
      </c>
      <c r="D1879" s="2" t="s">
        <v>2785</v>
      </c>
      <c r="E1879" s="4">
        <v>10</v>
      </c>
      <c r="F1879" s="23"/>
    </row>
    <row r="1880" spans="1:6" ht="18.75" customHeight="1" outlineLevel="1" x14ac:dyDescent="0.25">
      <c r="A1880" s="15">
        <v>1733</v>
      </c>
      <c r="B1880" s="15" t="s">
        <v>731</v>
      </c>
      <c r="C1880" s="1" t="s">
        <v>3311</v>
      </c>
      <c r="D1880" s="1" t="s">
        <v>3312</v>
      </c>
      <c r="E1880" s="7">
        <v>10</v>
      </c>
      <c r="F1880" s="24"/>
    </row>
    <row r="1881" spans="1:6" ht="18.75" customHeight="1" outlineLevel="1" x14ac:dyDescent="0.25">
      <c r="A1881" s="13">
        <v>1734</v>
      </c>
      <c r="B1881" s="13" t="s">
        <v>731</v>
      </c>
      <c r="C1881" s="2" t="s">
        <v>3147</v>
      </c>
      <c r="D1881" s="2" t="s">
        <v>3313</v>
      </c>
      <c r="E1881" s="4">
        <v>10</v>
      </c>
      <c r="F1881" s="23"/>
    </row>
    <row r="1882" spans="1:6" ht="18.75" customHeight="1" outlineLevel="1" x14ac:dyDescent="0.25">
      <c r="A1882" s="15">
        <v>1735</v>
      </c>
      <c r="B1882" s="15" t="s">
        <v>731</v>
      </c>
      <c r="C1882" s="1" t="s">
        <v>3314</v>
      </c>
      <c r="D1882" s="1" t="s">
        <v>3315</v>
      </c>
      <c r="E1882" s="7">
        <v>10</v>
      </c>
      <c r="F1882" s="24"/>
    </row>
    <row r="1883" spans="1:6" ht="18.75" customHeight="1" outlineLevel="1" x14ac:dyDescent="0.25">
      <c r="A1883" s="13">
        <v>1736</v>
      </c>
      <c r="B1883" s="13" t="s">
        <v>731</v>
      </c>
      <c r="C1883" s="2" t="s">
        <v>3316</v>
      </c>
      <c r="D1883" s="2" t="s">
        <v>3317</v>
      </c>
      <c r="E1883" s="4">
        <v>9</v>
      </c>
      <c r="F1883" s="23"/>
    </row>
    <row r="1884" spans="1:6" ht="18.75" customHeight="1" outlineLevel="1" x14ac:dyDescent="0.25">
      <c r="A1884" s="15">
        <v>1737</v>
      </c>
      <c r="B1884" s="15" t="s">
        <v>731</v>
      </c>
      <c r="C1884" s="1" t="s">
        <v>3035</v>
      </c>
      <c r="D1884" s="1" t="s">
        <v>832</v>
      </c>
      <c r="E1884" s="7">
        <v>8</v>
      </c>
      <c r="F1884" s="24"/>
    </row>
    <row r="1885" spans="1:6" ht="18.75" customHeight="1" outlineLevel="1" x14ac:dyDescent="0.25">
      <c r="A1885" s="13">
        <v>1738</v>
      </c>
      <c r="B1885" s="13" t="s">
        <v>731</v>
      </c>
      <c r="C1885" s="2" t="s">
        <v>3318</v>
      </c>
      <c r="D1885" s="2" t="s">
        <v>3319</v>
      </c>
      <c r="E1885" s="4">
        <v>10</v>
      </c>
      <c r="F1885" s="23"/>
    </row>
    <row r="1886" spans="1:6" ht="18.75" customHeight="1" outlineLevel="1" x14ac:dyDescent="0.25">
      <c r="A1886" s="15">
        <v>1739</v>
      </c>
      <c r="B1886" s="15" t="s">
        <v>731</v>
      </c>
      <c r="C1886" s="1" t="s">
        <v>825</v>
      </c>
      <c r="D1886" s="1" t="s">
        <v>3320</v>
      </c>
      <c r="E1886" s="7">
        <v>6</v>
      </c>
      <c r="F1886" s="24"/>
    </row>
    <row r="1887" spans="1:6" ht="21.75" customHeight="1" x14ac:dyDescent="0.25">
      <c r="A1887" s="47" t="s">
        <v>3321</v>
      </c>
      <c r="B1887" s="47"/>
      <c r="C1887" s="47"/>
      <c r="D1887" s="20">
        <f>COUNT(A1888:A1899)</f>
        <v>12</v>
      </c>
      <c r="E1887" s="21">
        <f>SUM(E1888:E1899)</f>
        <v>130</v>
      </c>
      <c r="F1887" s="22"/>
    </row>
    <row r="1888" spans="1:6" ht="18.75" customHeight="1" outlineLevel="1" x14ac:dyDescent="0.25">
      <c r="A1888" s="13">
        <v>1740</v>
      </c>
      <c r="B1888" s="13" t="s">
        <v>731</v>
      </c>
      <c r="C1888" s="2" t="s">
        <v>3322</v>
      </c>
      <c r="D1888" s="2" t="s">
        <v>3323</v>
      </c>
      <c r="E1888" s="4">
        <v>14</v>
      </c>
      <c r="F1888" s="23"/>
    </row>
    <row r="1889" spans="1:6" ht="18.75" customHeight="1" outlineLevel="1" x14ac:dyDescent="0.25">
      <c r="A1889" s="15">
        <v>1741</v>
      </c>
      <c r="B1889" s="15" t="s">
        <v>731</v>
      </c>
      <c r="C1889" s="1" t="s">
        <v>3324</v>
      </c>
      <c r="D1889" s="1" t="s">
        <v>3325</v>
      </c>
      <c r="E1889" s="7">
        <v>10</v>
      </c>
      <c r="F1889" s="24"/>
    </row>
    <row r="1890" spans="1:6" ht="18.75" customHeight="1" outlineLevel="1" x14ac:dyDescent="0.25">
      <c r="A1890" s="13">
        <v>1742</v>
      </c>
      <c r="B1890" s="13" t="s">
        <v>731</v>
      </c>
      <c r="C1890" s="2" t="s">
        <v>3326</v>
      </c>
      <c r="D1890" s="2" t="s">
        <v>3327</v>
      </c>
      <c r="E1890" s="4">
        <v>15</v>
      </c>
      <c r="F1890" s="23"/>
    </row>
    <row r="1891" spans="1:6" ht="18.75" customHeight="1" outlineLevel="1" x14ac:dyDescent="0.25">
      <c r="A1891" s="15">
        <v>1743</v>
      </c>
      <c r="B1891" s="15" t="s">
        <v>731</v>
      </c>
      <c r="C1891" s="1" t="s">
        <v>2084</v>
      </c>
      <c r="D1891" s="1" t="s">
        <v>3328</v>
      </c>
      <c r="E1891" s="7">
        <v>15</v>
      </c>
      <c r="F1891" s="24"/>
    </row>
    <row r="1892" spans="1:6" ht="18.75" customHeight="1" outlineLevel="1" x14ac:dyDescent="0.25">
      <c r="A1892" s="13">
        <v>1744</v>
      </c>
      <c r="B1892" s="13" t="s">
        <v>731</v>
      </c>
      <c r="C1892" s="2" t="s">
        <v>1710</v>
      </c>
      <c r="D1892" s="2" t="s">
        <v>3329</v>
      </c>
      <c r="E1892" s="4">
        <v>10</v>
      </c>
      <c r="F1892" s="23"/>
    </row>
    <row r="1893" spans="1:6" ht="18.75" customHeight="1" outlineLevel="1" x14ac:dyDescent="0.25">
      <c r="A1893" s="15">
        <v>1745</v>
      </c>
      <c r="B1893" s="15" t="s">
        <v>731</v>
      </c>
      <c r="C1893" s="1" t="s">
        <v>3330</v>
      </c>
      <c r="D1893" s="1" t="s">
        <v>3331</v>
      </c>
      <c r="E1893" s="7">
        <v>12</v>
      </c>
      <c r="F1893" s="24"/>
    </row>
    <row r="1894" spans="1:6" ht="18.75" customHeight="1" outlineLevel="1" x14ac:dyDescent="0.25">
      <c r="A1894" s="13">
        <v>1746</v>
      </c>
      <c r="B1894" s="13" t="s">
        <v>731</v>
      </c>
      <c r="C1894" s="2" t="s">
        <v>3332</v>
      </c>
      <c r="D1894" s="2" t="s">
        <v>3333</v>
      </c>
      <c r="E1894" s="4">
        <v>10</v>
      </c>
      <c r="F1894" s="23"/>
    </row>
    <row r="1895" spans="1:6" ht="18.75" customHeight="1" outlineLevel="1" x14ac:dyDescent="0.25">
      <c r="A1895" s="15">
        <v>1747</v>
      </c>
      <c r="B1895" s="15" t="s">
        <v>731</v>
      </c>
      <c r="C1895" s="1" t="s">
        <v>3334</v>
      </c>
      <c r="D1895" s="1" t="s">
        <v>3335</v>
      </c>
      <c r="E1895" s="7">
        <v>10</v>
      </c>
      <c r="F1895" s="24"/>
    </row>
    <row r="1896" spans="1:6" ht="18.75" customHeight="1" outlineLevel="1" x14ac:dyDescent="0.25">
      <c r="A1896" s="13">
        <v>1748</v>
      </c>
      <c r="B1896" s="13" t="s">
        <v>731</v>
      </c>
      <c r="C1896" s="2" t="s">
        <v>3336</v>
      </c>
      <c r="D1896" s="2" t="s">
        <v>3337</v>
      </c>
      <c r="E1896" s="4">
        <v>10</v>
      </c>
      <c r="F1896" s="23"/>
    </row>
    <row r="1897" spans="1:6" ht="18.75" customHeight="1" outlineLevel="1" x14ac:dyDescent="0.25">
      <c r="A1897" s="15">
        <v>1749</v>
      </c>
      <c r="B1897" s="15" t="s">
        <v>731</v>
      </c>
      <c r="C1897" s="1" t="s">
        <v>3338</v>
      </c>
      <c r="D1897" s="1" t="s">
        <v>3339</v>
      </c>
      <c r="E1897" s="7">
        <v>10</v>
      </c>
      <c r="F1897" s="24"/>
    </row>
    <row r="1898" spans="1:6" ht="18.75" customHeight="1" outlineLevel="1" x14ac:dyDescent="0.25">
      <c r="A1898" s="13">
        <v>1750</v>
      </c>
      <c r="B1898" s="13" t="s">
        <v>731</v>
      </c>
      <c r="C1898" s="2" t="s">
        <v>3340</v>
      </c>
      <c r="D1898" s="2" t="s">
        <v>3341</v>
      </c>
      <c r="E1898" s="4">
        <v>10</v>
      </c>
      <c r="F1898" s="23"/>
    </row>
    <row r="1899" spans="1:6" ht="18.75" customHeight="1" outlineLevel="1" x14ac:dyDescent="0.25">
      <c r="A1899" s="15">
        <v>1751</v>
      </c>
      <c r="B1899" s="15" t="s">
        <v>731</v>
      </c>
      <c r="C1899" s="1" t="s">
        <v>3150</v>
      </c>
      <c r="D1899" s="1" t="s">
        <v>3342</v>
      </c>
      <c r="E1899" s="7">
        <v>4</v>
      </c>
      <c r="F1899" s="24"/>
    </row>
    <row r="1900" spans="1:6" ht="21.75" customHeight="1" x14ac:dyDescent="0.25">
      <c r="A1900" s="47" t="s">
        <v>3343</v>
      </c>
      <c r="B1900" s="47"/>
      <c r="C1900" s="47"/>
      <c r="D1900" s="20">
        <f>COUNT(A1901:A1909)</f>
        <v>9</v>
      </c>
      <c r="E1900" s="21">
        <f>SUM(E1901:E1909)</f>
        <v>68</v>
      </c>
      <c r="F1900" s="22"/>
    </row>
    <row r="1901" spans="1:6" ht="18.75" customHeight="1" outlineLevel="1" x14ac:dyDescent="0.25">
      <c r="A1901" s="13">
        <v>1752</v>
      </c>
      <c r="B1901" s="13" t="s">
        <v>731</v>
      </c>
      <c r="C1901" s="2" t="s">
        <v>3344</v>
      </c>
      <c r="D1901" s="2" t="s">
        <v>3345</v>
      </c>
      <c r="E1901" s="4">
        <v>6</v>
      </c>
      <c r="F1901" s="23"/>
    </row>
    <row r="1902" spans="1:6" ht="18.75" customHeight="1" outlineLevel="1" x14ac:dyDescent="0.25">
      <c r="A1902" s="15">
        <v>1753</v>
      </c>
      <c r="B1902" s="15" t="s">
        <v>731</v>
      </c>
      <c r="C1902" s="1" t="s">
        <v>3346</v>
      </c>
      <c r="D1902" s="1" t="s">
        <v>3347</v>
      </c>
      <c r="E1902" s="7">
        <v>8</v>
      </c>
      <c r="F1902" s="24"/>
    </row>
    <row r="1903" spans="1:6" ht="18.75" customHeight="1" outlineLevel="1" x14ac:dyDescent="0.25">
      <c r="A1903" s="13">
        <v>1754</v>
      </c>
      <c r="B1903" s="13" t="s">
        <v>731</v>
      </c>
      <c r="C1903" s="2" t="s">
        <v>1728</v>
      </c>
      <c r="D1903" s="2" t="s">
        <v>3348</v>
      </c>
      <c r="E1903" s="4">
        <v>6</v>
      </c>
      <c r="F1903" s="23"/>
    </row>
    <row r="1904" spans="1:6" ht="18.75" customHeight="1" outlineLevel="1" x14ac:dyDescent="0.25">
      <c r="A1904" s="15">
        <v>1755</v>
      </c>
      <c r="B1904" s="15" t="s">
        <v>731</v>
      </c>
      <c r="C1904" s="1" t="s">
        <v>3349</v>
      </c>
      <c r="D1904" s="1" t="s">
        <v>3350</v>
      </c>
      <c r="E1904" s="7">
        <v>6</v>
      </c>
      <c r="F1904" s="24"/>
    </row>
    <row r="1905" spans="1:6" ht="18.75" customHeight="1" outlineLevel="1" x14ac:dyDescent="0.25">
      <c r="A1905" s="13">
        <v>1756</v>
      </c>
      <c r="B1905" s="13" t="s">
        <v>731</v>
      </c>
      <c r="C1905" s="2" t="s">
        <v>1420</v>
      </c>
      <c r="D1905" s="2" t="s">
        <v>106</v>
      </c>
      <c r="E1905" s="4">
        <v>8</v>
      </c>
      <c r="F1905" s="23"/>
    </row>
    <row r="1906" spans="1:6" ht="18.75" customHeight="1" outlineLevel="1" x14ac:dyDescent="0.25">
      <c r="A1906" s="15">
        <v>1757</v>
      </c>
      <c r="B1906" s="15" t="s">
        <v>731</v>
      </c>
      <c r="C1906" s="1" t="s">
        <v>3351</v>
      </c>
      <c r="D1906" s="1" t="s">
        <v>3352</v>
      </c>
      <c r="E1906" s="7">
        <v>8</v>
      </c>
      <c r="F1906" s="24"/>
    </row>
    <row r="1907" spans="1:6" ht="18.75" customHeight="1" outlineLevel="1" x14ac:dyDescent="0.25">
      <c r="A1907" s="13">
        <v>1758</v>
      </c>
      <c r="B1907" s="13" t="s">
        <v>731</v>
      </c>
      <c r="C1907" s="2" t="s">
        <v>2080</v>
      </c>
      <c r="D1907" s="2" t="s">
        <v>3353</v>
      </c>
      <c r="E1907" s="4">
        <v>8</v>
      </c>
      <c r="F1907" s="23"/>
    </row>
    <row r="1908" spans="1:6" ht="18.75" customHeight="1" outlineLevel="1" x14ac:dyDescent="0.25">
      <c r="A1908" s="15">
        <v>1759</v>
      </c>
      <c r="B1908" s="15" t="s">
        <v>731</v>
      </c>
      <c r="C1908" s="1" t="s">
        <v>3354</v>
      </c>
      <c r="D1908" s="1" t="s">
        <v>3355</v>
      </c>
      <c r="E1908" s="7">
        <v>8</v>
      </c>
      <c r="F1908" s="24"/>
    </row>
    <row r="1909" spans="1:6" ht="18.75" customHeight="1" outlineLevel="1" x14ac:dyDescent="0.25">
      <c r="A1909" s="13">
        <v>1760</v>
      </c>
      <c r="B1909" s="13" t="s">
        <v>731</v>
      </c>
      <c r="C1909" s="2" t="s">
        <v>3356</v>
      </c>
      <c r="D1909" s="2" t="s">
        <v>3357</v>
      </c>
      <c r="E1909" s="4">
        <v>10</v>
      </c>
      <c r="F1909" s="23"/>
    </row>
    <row r="1910" spans="1:6" ht="21.75" customHeight="1" x14ac:dyDescent="0.25">
      <c r="A1910" s="47" t="s">
        <v>3358</v>
      </c>
      <c r="B1910" s="47"/>
      <c r="C1910" s="47"/>
      <c r="D1910" s="20">
        <f>COUNT(A1911:A1919)</f>
        <v>9</v>
      </c>
      <c r="E1910" s="21">
        <f>SUM(E1911:E1919)</f>
        <v>45</v>
      </c>
      <c r="F1910" s="22"/>
    </row>
    <row r="1911" spans="1:6" ht="18.75" customHeight="1" outlineLevel="1" x14ac:dyDescent="0.25">
      <c r="A1911" s="13">
        <v>1761</v>
      </c>
      <c r="B1911" s="13" t="s">
        <v>731</v>
      </c>
      <c r="C1911" s="2" t="s">
        <v>3359</v>
      </c>
      <c r="D1911" s="2" t="s">
        <v>3360</v>
      </c>
      <c r="E1911" s="4">
        <v>5</v>
      </c>
      <c r="F1911" s="23"/>
    </row>
    <row r="1912" spans="1:6" ht="18.75" customHeight="1" outlineLevel="1" x14ac:dyDescent="0.25">
      <c r="A1912" s="15">
        <v>1762</v>
      </c>
      <c r="B1912" s="15" t="s">
        <v>731</v>
      </c>
      <c r="C1912" s="1" t="s">
        <v>3361</v>
      </c>
      <c r="D1912" s="1" t="s">
        <v>3362</v>
      </c>
      <c r="E1912" s="7">
        <v>5</v>
      </c>
      <c r="F1912" s="24"/>
    </row>
    <row r="1913" spans="1:6" ht="18.75" customHeight="1" outlineLevel="1" x14ac:dyDescent="0.25">
      <c r="A1913" s="13">
        <v>1763</v>
      </c>
      <c r="B1913" s="13" t="s">
        <v>731</v>
      </c>
      <c r="C1913" s="2" t="s">
        <v>3363</v>
      </c>
      <c r="D1913" s="2" t="s">
        <v>2045</v>
      </c>
      <c r="E1913" s="4">
        <v>5</v>
      </c>
      <c r="F1913" s="23"/>
    </row>
    <row r="1914" spans="1:6" ht="18.75" customHeight="1" outlineLevel="1" x14ac:dyDescent="0.25">
      <c r="A1914" s="15">
        <v>1764</v>
      </c>
      <c r="B1914" s="15" t="s">
        <v>731</v>
      </c>
      <c r="C1914" s="1" t="s">
        <v>3364</v>
      </c>
      <c r="D1914" s="1" t="s">
        <v>706</v>
      </c>
      <c r="E1914" s="7">
        <v>5</v>
      </c>
      <c r="F1914" s="24"/>
    </row>
    <row r="1915" spans="1:6" ht="18.75" customHeight="1" outlineLevel="1" x14ac:dyDescent="0.25">
      <c r="A1915" s="13">
        <v>1765</v>
      </c>
      <c r="B1915" s="13" t="s">
        <v>731</v>
      </c>
      <c r="C1915" s="2" t="s">
        <v>3336</v>
      </c>
      <c r="D1915" s="2" t="s">
        <v>3365</v>
      </c>
      <c r="E1915" s="4">
        <v>5</v>
      </c>
      <c r="F1915" s="23"/>
    </row>
    <row r="1916" spans="1:6" ht="18.75" customHeight="1" outlineLevel="1" x14ac:dyDescent="0.25">
      <c r="A1916" s="15">
        <v>1766</v>
      </c>
      <c r="B1916" s="15" t="s">
        <v>731</v>
      </c>
      <c r="C1916" s="1" t="s">
        <v>3366</v>
      </c>
      <c r="D1916" s="1" t="s">
        <v>3367</v>
      </c>
      <c r="E1916" s="7">
        <v>5</v>
      </c>
      <c r="F1916" s="24"/>
    </row>
    <row r="1917" spans="1:6" ht="18.75" customHeight="1" outlineLevel="1" x14ac:dyDescent="0.25">
      <c r="A1917" s="13">
        <v>1767</v>
      </c>
      <c r="B1917" s="13" t="s">
        <v>731</v>
      </c>
      <c r="C1917" s="2" t="s">
        <v>1824</v>
      </c>
      <c r="D1917" s="2" t="s">
        <v>3368</v>
      </c>
      <c r="E1917" s="4">
        <v>5</v>
      </c>
      <c r="F1917" s="23"/>
    </row>
    <row r="1918" spans="1:6" ht="18.75" customHeight="1" outlineLevel="1" x14ac:dyDescent="0.25">
      <c r="A1918" s="15">
        <v>1768</v>
      </c>
      <c r="B1918" s="15" t="s">
        <v>731</v>
      </c>
      <c r="C1918" s="1" t="s">
        <v>3369</v>
      </c>
      <c r="D1918" s="1" t="s">
        <v>3370</v>
      </c>
      <c r="E1918" s="7">
        <v>5</v>
      </c>
      <c r="F1918" s="24"/>
    </row>
    <row r="1919" spans="1:6" ht="18.75" customHeight="1" outlineLevel="1" x14ac:dyDescent="0.25">
      <c r="A1919" s="13">
        <v>1769</v>
      </c>
      <c r="B1919" s="13" t="s">
        <v>731</v>
      </c>
      <c r="C1919" s="2" t="s">
        <v>3371</v>
      </c>
      <c r="D1919" s="2" t="s">
        <v>3372</v>
      </c>
      <c r="E1919" s="4">
        <v>5</v>
      </c>
      <c r="F1919" s="23"/>
    </row>
    <row r="1920" spans="1:6" ht="21.75" customHeight="1" x14ac:dyDescent="0.25">
      <c r="A1920" s="47" t="s">
        <v>3373</v>
      </c>
      <c r="B1920" s="47"/>
      <c r="C1920" s="47"/>
      <c r="D1920" s="20">
        <f>COUNT(A1921:A1927)</f>
        <v>7</v>
      </c>
      <c r="E1920" s="21">
        <f>SUM(E1921:E1927)</f>
        <v>70</v>
      </c>
      <c r="F1920" s="22"/>
    </row>
    <row r="1921" spans="1:6" ht="18.75" customHeight="1" outlineLevel="1" x14ac:dyDescent="0.25">
      <c r="A1921" s="13">
        <v>1770</v>
      </c>
      <c r="B1921" s="13" t="s">
        <v>731</v>
      </c>
      <c r="C1921" s="2" t="s">
        <v>3374</v>
      </c>
      <c r="D1921" s="2" t="s">
        <v>3375</v>
      </c>
      <c r="E1921" s="4">
        <v>10</v>
      </c>
      <c r="F1921" s="23"/>
    </row>
    <row r="1922" spans="1:6" ht="18.75" customHeight="1" outlineLevel="1" x14ac:dyDescent="0.25">
      <c r="A1922" s="15">
        <v>1771</v>
      </c>
      <c r="B1922" s="15" t="s">
        <v>731</v>
      </c>
      <c r="C1922" s="1" t="s">
        <v>3376</v>
      </c>
      <c r="D1922" s="1" t="s">
        <v>3377</v>
      </c>
      <c r="E1922" s="7">
        <v>10</v>
      </c>
      <c r="F1922" s="24"/>
    </row>
    <row r="1923" spans="1:6" ht="18.75" customHeight="1" outlineLevel="1" x14ac:dyDescent="0.25">
      <c r="A1923" s="13">
        <v>1772</v>
      </c>
      <c r="B1923" s="13" t="s">
        <v>731</v>
      </c>
      <c r="C1923" s="2" t="s">
        <v>1290</v>
      </c>
      <c r="D1923" s="2" t="s">
        <v>3378</v>
      </c>
      <c r="E1923" s="4">
        <v>10</v>
      </c>
      <c r="F1923" s="23"/>
    </row>
    <row r="1924" spans="1:6" ht="18.75" customHeight="1" outlineLevel="1" x14ac:dyDescent="0.25">
      <c r="A1924" s="15">
        <v>1773</v>
      </c>
      <c r="B1924" s="15" t="s">
        <v>731</v>
      </c>
      <c r="C1924" s="1" t="s">
        <v>2102</v>
      </c>
      <c r="D1924" s="1" t="s">
        <v>1070</v>
      </c>
      <c r="E1924" s="7">
        <v>10</v>
      </c>
      <c r="F1924" s="24"/>
    </row>
    <row r="1925" spans="1:6" ht="18.75" customHeight="1" outlineLevel="1" x14ac:dyDescent="0.25">
      <c r="A1925" s="13">
        <v>1774</v>
      </c>
      <c r="B1925" s="13" t="s">
        <v>731</v>
      </c>
      <c r="C1925" s="2" t="s">
        <v>3379</v>
      </c>
      <c r="D1925" s="2" t="s">
        <v>3380</v>
      </c>
      <c r="E1925" s="4">
        <v>10</v>
      </c>
      <c r="F1925" s="23"/>
    </row>
    <row r="1926" spans="1:6" ht="18.75" customHeight="1" outlineLevel="1" x14ac:dyDescent="0.25">
      <c r="A1926" s="15">
        <v>1775</v>
      </c>
      <c r="B1926" s="15" t="s">
        <v>731</v>
      </c>
      <c r="C1926" s="1" t="s">
        <v>3381</v>
      </c>
      <c r="D1926" s="1" t="s">
        <v>3382</v>
      </c>
      <c r="E1926" s="7">
        <v>10</v>
      </c>
      <c r="F1926" s="24"/>
    </row>
    <row r="1927" spans="1:6" ht="18.75" customHeight="1" outlineLevel="1" x14ac:dyDescent="0.25">
      <c r="A1927" s="13">
        <v>1776</v>
      </c>
      <c r="B1927" s="13" t="s">
        <v>731</v>
      </c>
      <c r="C1927" s="2" t="s">
        <v>3383</v>
      </c>
      <c r="D1927" s="2" t="s">
        <v>3384</v>
      </c>
      <c r="E1927" s="4">
        <v>10</v>
      </c>
      <c r="F1927" s="23"/>
    </row>
    <row r="1928" spans="1:6" ht="21.75" customHeight="1" x14ac:dyDescent="0.25">
      <c r="A1928" s="47" t="s">
        <v>3385</v>
      </c>
      <c r="B1928" s="47"/>
      <c r="C1928" s="47"/>
      <c r="D1928" s="20">
        <f>COUNT(A1929:A1935)</f>
        <v>7</v>
      </c>
      <c r="E1928" s="21">
        <f>SUM(E1929:E1935)</f>
        <v>35</v>
      </c>
      <c r="F1928" s="22"/>
    </row>
    <row r="1929" spans="1:6" ht="18.75" customHeight="1" outlineLevel="1" x14ac:dyDescent="0.25">
      <c r="A1929" s="13">
        <v>1777</v>
      </c>
      <c r="B1929" s="13" t="s">
        <v>731</v>
      </c>
      <c r="C1929" s="2" t="s">
        <v>3386</v>
      </c>
      <c r="D1929" s="2" t="s">
        <v>3387</v>
      </c>
      <c r="E1929" s="4">
        <v>5</v>
      </c>
      <c r="F1929" s="23"/>
    </row>
    <row r="1930" spans="1:6" ht="18.75" customHeight="1" outlineLevel="1" x14ac:dyDescent="0.25">
      <c r="A1930" s="15">
        <v>1778</v>
      </c>
      <c r="B1930" s="15" t="s">
        <v>731</v>
      </c>
      <c r="C1930" s="1" t="s">
        <v>3388</v>
      </c>
      <c r="D1930" s="1" t="s">
        <v>3389</v>
      </c>
      <c r="E1930" s="7">
        <v>5</v>
      </c>
      <c r="F1930" s="24"/>
    </row>
    <row r="1931" spans="1:6" ht="18.75" customHeight="1" outlineLevel="1" x14ac:dyDescent="0.25">
      <c r="A1931" s="13">
        <v>1779</v>
      </c>
      <c r="B1931" s="13" t="s">
        <v>731</v>
      </c>
      <c r="C1931" s="2" t="s">
        <v>3390</v>
      </c>
      <c r="D1931" s="2" t="s">
        <v>364</v>
      </c>
      <c r="E1931" s="4">
        <v>5</v>
      </c>
      <c r="F1931" s="23"/>
    </row>
    <row r="1932" spans="1:6" ht="18.75" customHeight="1" outlineLevel="1" x14ac:dyDescent="0.25">
      <c r="A1932" s="15">
        <v>1780</v>
      </c>
      <c r="B1932" s="15" t="s">
        <v>731</v>
      </c>
      <c r="C1932" s="1" t="s">
        <v>3391</v>
      </c>
      <c r="D1932" s="1" t="s">
        <v>3392</v>
      </c>
      <c r="E1932" s="7">
        <v>5</v>
      </c>
      <c r="F1932" s="24"/>
    </row>
    <row r="1933" spans="1:6" ht="18.75" customHeight="1" outlineLevel="1" x14ac:dyDescent="0.25">
      <c r="A1933" s="13">
        <v>1781</v>
      </c>
      <c r="B1933" s="13" t="s">
        <v>731</v>
      </c>
      <c r="C1933" s="2" t="s">
        <v>3393</v>
      </c>
      <c r="D1933" s="2" t="s">
        <v>3394</v>
      </c>
      <c r="E1933" s="4">
        <v>5</v>
      </c>
      <c r="F1933" s="23"/>
    </row>
    <row r="1934" spans="1:6" ht="18.75" customHeight="1" outlineLevel="1" x14ac:dyDescent="0.25">
      <c r="A1934" s="15">
        <v>1782</v>
      </c>
      <c r="B1934" s="15" t="s">
        <v>731</v>
      </c>
      <c r="C1934" s="1" t="s">
        <v>3395</v>
      </c>
      <c r="D1934" s="1" t="s">
        <v>3396</v>
      </c>
      <c r="E1934" s="7">
        <v>5</v>
      </c>
      <c r="F1934" s="24"/>
    </row>
    <row r="1935" spans="1:6" ht="18.75" customHeight="1" outlineLevel="1" x14ac:dyDescent="0.25">
      <c r="A1935" s="13">
        <v>1783</v>
      </c>
      <c r="B1935" s="13" t="s">
        <v>731</v>
      </c>
      <c r="C1935" s="2" t="s">
        <v>3397</v>
      </c>
      <c r="D1935" s="2" t="s">
        <v>3398</v>
      </c>
      <c r="E1935" s="4">
        <v>5</v>
      </c>
      <c r="F1935" s="23"/>
    </row>
    <row r="1936" spans="1:6" ht="21.75" customHeight="1" x14ac:dyDescent="0.25">
      <c r="A1936" s="47" t="s">
        <v>3399</v>
      </c>
      <c r="B1936" s="47"/>
      <c r="C1936" s="47"/>
      <c r="D1936" s="20">
        <f>COUNT(A1937:A1942)</f>
        <v>6</v>
      </c>
      <c r="E1936" s="21">
        <f>SUM(E1937:E1942)</f>
        <v>30</v>
      </c>
      <c r="F1936" s="22"/>
    </row>
    <row r="1937" spans="1:6" ht="18.75" customHeight="1" outlineLevel="1" x14ac:dyDescent="0.25">
      <c r="A1937" s="13">
        <v>1784</v>
      </c>
      <c r="B1937" s="13" t="s">
        <v>731</v>
      </c>
      <c r="C1937" s="2" t="s">
        <v>3400</v>
      </c>
      <c r="D1937" s="2" t="s">
        <v>3401</v>
      </c>
      <c r="E1937" s="4">
        <v>5</v>
      </c>
      <c r="F1937" s="23"/>
    </row>
    <row r="1938" spans="1:6" ht="18.75" customHeight="1" outlineLevel="1" x14ac:dyDescent="0.25">
      <c r="A1938" s="15">
        <v>1785</v>
      </c>
      <c r="B1938" s="15" t="s">
        <v>731</v>
      </c>
      <c r="C1938" s="1" t="s">
        <v>3402</v>
      </c>
      <c r="D1938" s="1" t="s">
        <v>458</v>
      </c>
      <c r="E1938" s="7">
        <v>5</v>
      </c>
      <c r="F1938" s="24"/>
    </row>
    <row r="1939" spans="1:6" ht="18.75" customHeight="1" outlineLevel="1" x14ac:dyDescent="0.25">
      <c r="A1939" s="13">
        <v>1786</v>
      </c>
      <c r="B1939" s="13" t="s">
        <v>731</v>
      </c>
      <c r="C1939" s="2" t="s">
        <v>3403</v>
      </c>
      <c r="D1939" s="2" t="s">
        <v>3404</v>
      </c>
      <c r="E1939" s="4">
        <v>5</v>
      </c>
      <c r="F1939" s="23"/>
    </row>
    <row r="1940" spans="1:6" ht="18.75" customHeight="1" outlineLevel="1" x14ac:dyDescent="0.25">
      <c r="A1940" s="15">
        <v>1787</v>
      </c>
      <c r="B1940" s="15" t="s">
        <v>731</v>
      </c>
      <c r="C1940" s="1" t="s">
        <v>3405</v>
      </c>
      <c r="D1940" s="1" t="s">
        <v>3406</v>
      </c>
      <c r="E1940" s="7">
        <v>5</v>
      </c>
      <c r="F1940" s="24"/>
    </row>
    <row r="1941" spans="1:6" ht="18.75" customHeight="1" outlineLevel="1" x14ac:dyDescent="0.25">
      <c r="A1941" s="13">
        <v>1788</v>
      </c>
      <c r="B1941" s="13" t="s">
        <v>731</v>
      </c>
      <c r="C1941" s="2" t="s">
        <v>3407</v>
      </c>
      <c r="D1941" s="2" t="s">
        <v>3408</v>
      </c>
      <c r="E1941" s="4">
        <v>5</v>
      </c>
      <c r="F1941" s="23"/>
    </row>
    <row r="1942" spans="1:6" ht="18.75" customHeight="1" outlineLevel="1" x14ac:dyDescent="0.25">
      <c r="A1942" s="15">
        <v>1789</v>
      </c>
      <c r="B1942" s="15" t="s">
        <v>731</v>
      </c>
      <c r="C1942" s="1" t="s">
        <v>3409</v>
      </c>
      <c r="D1942" s="1" t="s">
        <v>3410</v>
      </c>
      <c r="E1942" s="7">
        <v>5</v>
      </c>
      <c r="F1942" s="24"/>
    </row>
    <row r="1943" spans="1:6" ht="21.75" customHeight="1" x14ac:dyDescent="0.25">
      <c r="A1943" s="47" t="s">
        <v>3411</v>
      </c>
      <c r="B1943" s="47"/>
      <c r="C1943" s="47"/>
      <c r="D1943" s="20">
        <f>COUNT(A1944:A1951)</f>
        <v>8</v>
      </c>
      <c r="E1943" s="21">
        <f>SUM(E1944:E1951)</f>
        <v>77</v>
      </c>
      <c r="F1943" s="22"/>
    </row>
    <row r="1944" spans="1:6" ht="18.75" customHeight="1" outlineLevel="1" x14ac:dyDescent="0.25">
      <c r="A1944" s="13">
        <v>1790</v>
      </c>
      <c r="B1944" s="13" t="s">
        <v>731</v>
      </c>
      <c r="C1944" s="2" t="s">
        <v>3412</v>
      </c>
      <c r="D1944" s="2" t="s">
        <v>3413</v>
      </c>
      <c r="E1944" s="4">
        <v>10</v>
      </c>
      <c r="F1944" s="23"/>
    </row>
    <row r="1945" spans="1:6" ht="18.75" customHeight="1" outlineLevel="1" x14ac:dyDescent="0.25">
      <c r="A1945" s="15">
        <v>1791</v>
      </c>
      <c r="B1945" s="15" t="s">
        <v>731</v>
      </c>
      <c r="C1945" s="1" t="s">
        <v>3414</v>
      </c>
      <c r="D1945" s="1" t="s">
        <v>3415</v>
      </c>
      <c r="E1945" s="7">
        <v>10</v>
      </c>
      <c r="F1945" s="24"/>
    </row>
    <row r="1946" spans="1:6" ht="18.75" customHeight="1" outlineLevel="1" x14ac:dyDescent="0.25">
      <c r="A1946" s="13">
        <v>1792</v>
      </c>
      <c r="B1946" s="13" t="s">
        <v>731</v>
      </c>
      <c r="C1946" s="2" t="s">
        <v>3416</v>
      </c>
      <c r="D1946" s="2" t="s">
        <v>3417</v>
      </c>
      <c r="E1946" s="4">
        <v>10</v>
      </c>
      <c r="F1946" s="23"/>
    </row>
    <row r="1947" spans="1:6" ht="18.75" customHeight="1" outlineLevel="1" x14ac:dyDescent="0.25">
      <c r="A1947" s="15">
        <v>1793</v>
      </c>
      <c r="B1947" s="15" t="s">
        <v>731</v>
      </c>
      <c r="C1947" s="1" t="s">
        <v>3418</v>
      </c>
      <c r="D1947" s="1" t="s">
        <v>3419</v>
      </c>
      <c r="E1947" s="7">
        <v>11</v>
      </c>
      <c r="F1947" s="24"/>
    </row>
    <row r="1948" spans="1:6" ht="18.75" customHeight="1" outlineLevel="1" x14ac:dyDescent="0.25">
      <c r="A1948" s="13">
        <v>1794</v>
      </c>
      <c r="B1948" s="13" t="s">
        <v>731</v>
      </c>
      <c r="C1948" s="2" t="s">
        <v>3420</v>
      </c>
      <c r="D1948" s="2" t="s">
        <v>3421</v>
      </c>
      <c r="E1948" s="4">
        <v>10</v>
      </c>
      <c r="F1948" s="23"/>
    </row>
    <row r="1949" spans="1:6" ht="18.75" customHeight="1" outlineLevel="1" x14ac:dyDescent="0.25">
      <c r="A1949" s="15">
        <v>1795</v>
      </c>
      <c r="B1949" s="15" t="s">
        <v>731</v>
      </c>
      <c r="C1949" s="1" t="s">
        <v>3422</v>
      </c>
      <c r="D1949" s="1" t="s">
        <v>3423</v>
      </c>
      <c r="E1949" s="7">
        <v>10</v>
      </c>
      <c r="F1949" s="24"/>
    </row>
    <row r="1950" spans="1:6" ht="18.75" customHeight="1" outlineLevel="1" x14ac:dyDescent="0.25">
      <c r="A1950" s="13">
        <v>1796</v>
      </c>
      <c r="B1950" s="13" t="s">
        <v>731</v>
      </c>
      <c r="C1950" s="2" t="s">
        <v>3386</v>
      </c>
      <c r="D1950" s="2" t="s">
        <v>3424</v>
      </c>
      <c r="E1950" s="4">
        <v>8</v>
      </c>
      <c r="F1950" s="23"/>
    </row>
    <row r="1951" spans="1:6" ht="18.75" customHeight="1" outlineLevel="1" x14ac:dyDescent="0.25">
      <c r="A1951" s="15">
        <v>1797</v>
      </c>
      <c r="B1951" s="15" t="s">
        <v>731</v>
      </c>
      <c r="C1951" s="1" t="s">
        <v>3425</v>
      </c>
      <c r="D1951" s="1" t="s">
        <v>3426</v>
      </c>
      <c r="E1951" s="7">
        <v>8</v>
      </c>
      <c r="F1951" s="24"/>
    </row>
    <row r="1952" spans="1:6" ht="21.75" customHeight="1" x14ac:dyDescent="0.25">
      <c r="A1952" s="47" t="s">
        <v>3427</v>
      </c>
      <c r="B1952" s="47"/>
      <c r="C1952" s="47"/>
      <c r="D1952" s="20">
        <f>COUNT(A1953:A1958)</f>
        <v>6</v>
      </c>
      <c r="E1952" s="21">
        <f>SUM(E1953:E1958)</f>
        <v>53</v>
      </c>
      <c r="F1952" s="22"/>
    </row>
    <row r="1953" spans="1:6" ht="18.75" customHeight="1" outlineLevel="1" x14ac:dyDescent="0.25">
      <c r="A1953" s="13">
        <v>1798</v>
      </c>
      <c r="B1953" s="13" t="s">
        <v>731</v>
      </c>
      <c r="C1953" s="2" t="s">
        <v>3181</v>
      </c>
      <c r="D1953" s="2" t="s">
        <v>3428</v>
      </c>
      <c r="E1953" s="4">
        <v>8</v>
      </c>
      <c r="F1953" s="23"/>
    </row>
    <row r="1954" spans="1:6" ht="18.75" customHeight="1" outlineLevel="1" x14ac:dyDescent="0.25">
      <c r="A1954" s="15">
        <v>1799</v>
      </c>
      <c r="B1954" s="15" t="s">
        <v>731</v>
      </c>
      <c r="C1954" s="1" t="s">
        <v>3429</v>
      </c>
      <c r="D1954" s="1" t="s">
        <v>3430</v>
      </c>
      <c r="E1954" s="7">
        <v>9</v>
      </c>
      <c r="F1954" s="24"/>
    </row>
    <row r="1955" spans="1:6" ht="18.75" customHeight="1" outlineLevel="1" x14ac:dyDescent="0.25">
      <c r="A1955" s="13">
        <v>1800</v>
      </c>
      <c r="B1955" s="13" t="s">
        <v>731</v>
      </c>
      <c r="C1955" s="2" t="s">
        <v>2347</v>
      </c>
      <c r="D1955" s="2" t="s">
        <v>3431</v>
      </c>
      <c r="E1955" s="4">
        <v>9</v>
      </c>
      <c r="F1955" s="23"/>
    </row>
    <row r="1956" spans="1:6" ht="18.75" customHeight="1" outlineLevel="1" x14ac:dyDescent="0.25">
      <c r="A1956" s="15">
        <v>1801</v>
      </c>
      <c r="B1956" s="15" t="s">
        <v>731</v>
      </c>
      <c r="C1956" s="1" t="s">
        <v>2076</v>
      </c>
      <c r="D1956" s="1" t="s">
        <v>3432</v>
      </c>
      <c r="E1956" s="7">
        <v>9</v>
      </c>
      <c r="F1956" s="24"/>
    </row>
    <row r="1957" spans="1:6" ht="18.75" customHeight="1" outlineLevel="1" x14ac:dyDescent="0.25">
      <c r="A1957" s="13">
        <v>1802</v>
      </c>
      <c r="B1957" s="13" t="s">
        <v>731</v>
      </c>
      <c r="C1957" s="2" t="s">
        <v>3433</v>
      </c>
      <c r="D1957" s="2" t="s">
        <v>3434</v>
      </c>
      <c r="E1957" s="4">
        <v>9</v>
      </c>
      <c r="F1957" s="23"/>
    </row>
    <row r="1958" spans="1:6" ht="18.75" customHeight="1" outlineLevel="1" x14ac:dyDescent="0.25">
      <c r="A1958" s="15">
        <v>1803</v>
      </c>
      <c r="B1958" s="15" t="s">
        <v>731</v>
      </c>
      <c r="C1958" s="1" t="s">
        <v>3435</v>
      </c>
      <c r="D1958" s="1" t="s">
        <v>3436</v>
      </c>
      <c r="E1958" s="7">
        <v>9</v>
      </c>
      <c r="F1958" s="24"/>
    </row>
    <row r="1959" spans="1:6" ht="21.75" customHeight="1" x14ac:dyDescent="0.25">
      <c r="A1959" s="47" t="s">
        <v>3437</v>
      </c>
      <c r="B1959" s="47"/>
      <c r="C1959" s="47"/>
      <c r="D1959" s="20">
        <f>COUNT(A1960:A1974)</f>
        <v>15</v>
      </c>
      <c r="E1959" s="21">
        <f>SUM(E1960:E1974)</f>
        <v>92</v>
      </c>
      <c r="F1959" s="22"/>
    </row>
    <row r="1960" spans="1:6" ht="18.75" customHeight="1" outlineLevel="1" x14ac:dyDescent="0.25">
      <c r="A1960" s="13">
        <v>1804</v>
      </c>
      <c r="B1960" s="13" t="s">
        <v>731</v>
      </c>
      <c r="C1960" s="2" t="s">
        <v>3438</v>
      </c>
      <c r="D1960" s="2" t="s">
        <v>3439</v>
      </c>
      <c r="E1960" s="4">
        <v>5</v>
      </c>
      <c r="F1960" s="23"/>
    </row>
    <row r="1961" spans="1:6" ht="18.75" customHeight="1" outlineLevel="1" x14ac:dyDescent="0.25">
      <c r="A1961" s="15">
        <v>1805</v>
      </c>
      <c r="B1961" s="15" t="s">
        <v>731</v>
      </c>
      <c r="C1961" s="1" t="s">
        <v>1602</v>
      </c>
      <c r="D1961" s="1" t="s">
        <v>3440</v>
      </c>
      <c r="E1961" s="7">
        <v>5</v>
      </c>
      <c r="F1961" s="24"/>
    </row>
    <row r="1962" spans="1:6" ht="18.75" customHeight="1" outlineLevel="1" x14ac:dyDescent="0.25">
      <c r="A1962" s="13">
        <v>1806</v>
      </c>
      <c r="B1962" s="13" t="s">
        <v>731</v>
      </c>
      <c r="C1962" s="2" t="s">
        <v>3441</v>
      </c>
      <c r="D1962" s="2" t="s">
        <v>3442</v>
      </c>
      <c r="E1962" s="4">
        <v>6</v>
      </c>
      <c r="F1962" s="23"/>
    </row>
    <row r="1963" spans="1:6" ht="18.75" customHeight="1" outlineLevel="1" x14ac:dyDescent="0.25">
      <c r="A1963" s="15">
        <v>1807</v>
      </c>
      <c r="B1963" s="15" t="s">
        <v>731</v>
      </c>
      <c r="C1963" s="1" t="s">
        <v>3443</v>
      </c>
      <c r="D1963" s="1" t="s">
        <v>3444</v>
      </c>
      <c r="E1963" s="7">
        <v>6</v>
      </c>
      <c r="F1963" s="24"/>
    </row>
    <row r="1964" spans="1:6" ht="18.75" customHeight="1" outlineLevel="1" x14ac:dyDescent="0.25">
      <c r="A1964" s="13">
        <v>1808</v>
      </c>
      <c r="B1964" s="13" t="s">
        <v>731</v>
      </c>
      <c r="C1964" s="2" t="s">
        <v>3445</v>
      </c>
      <c r="D1964" s="2" t="s">
        <v>3446</v>
      </c>
      <c r="E1964" s="4">
        <v>5</v>
      </c>
      <c r="F1964" s="23"/>
    </row>
    <row r="1965" spans="1:6" ht="18.75" customHeight="1" outlineLevel="1" x14ac:dyDescent="0.25">
      <c r="A1965" s="15">
        <v>1809</v>
      </c>
      <c r="B1965" s="15" t="s">
        <v>731</v>
      </c>
      <c r="C1965" s="1" t="s">
        <v>825</v>
      </c>
      <c r="D1965" s="1" t="s">
        <v>3447</v>
      </c>
      <c r="E1965" s="7">
        <v>7</v>
      </c>
      <c r="F1965" s="24"/>
    </row>
    <row r="1966" spans="1:6" ht="18.75" customHeight="1" outlineLevel="1" x14ac:dyDescent="0.25">
      <c r="A1966" s="13">
        <v>1810</v>
      </c>
      <c r="B1966" s="13" t="s">
        <v>731</v>
      </c>
      <c r="C1966" s="2" t="s">
        <v>3448</v>
      </c>
      <c r="D1966" s="2" t="s">
        <v>3449</v>
      </c>
      <c r="E1966" s="4">
        <v>5</v>
      </c>
      <c r="F1966" s="23"/>
    </row>
    <row r="1967" spans="1:6" ht="18.75" customHeight="1" outlineLevel="1" x14ac:dyDescent="0.25">
      <c r="A1967" s="15">
        <v>1811</v>
      </c>
      <c r="B1967" s="15" t="s">
        <v>731</v>
      </c>
      <c r="C1967" s="1" t="s">
        <v>3450</v>
      </c>
      <c r="D1967" s="1" t="s">
        <v>3451</v>
      </c>
      <c r="E1967" s="7">
        <v>5</v>
      </c>
      <c r="F1967" s="24"/>
    </row>
    <row r="1968" spans="1:6" ht="18.75" customHeight="1" outlineLevel="1" x14ac:dyDescent="0.25">
      <c r="A1968" s="13">
        <v>1812</v>
      </c>
      <c r="B1968" s="13" t="s">
        <v>731</v>
      </c>
      <c r="C1968" s="2" t="s">
        <v>2102</v>
      </c>
      <c r="D1968" s="2" t="s">
        <v>3452</v>
      </c>
      <c r="E1968" s="4">
        <v>7</v>
      </c>
      <c r="F1968" s="23"/>
    </row>
    <row r="1969" spans="1:6" ht="18.75" customHeight="1" outlineLevel="1" x14ac:dyDescent="0.25">
      <c r="A1969" s="15">
        <v>1813</v>
      </c>
      <c r="B1969" s="15" t="s">
        <v>731</v>
      </c>
      <c r="C1969" s="1" t="s">
        <v>3453</v>
      </c>
      <c r="D1969" s="1" t="s">
        <v>3454</v>
      </c>
      <c r="E1969" s="7">
        <v>5</v>
      </c>
      <c r="F1969" s="24"/>
    </row>
    <row r="1970" spans="1:6" ht="18.75" customHeight="1" outlineLevel="1" x14ac:dyDescent="0.25">
      <c r="A1970" s="13">
        <v>1814</v>
      </c>
      <c r="B1970" s="13" t="s">
        <v>731</v>
      </c>
      <c r="C1970" s="2" t="s">
        <v>2440</v>
      </c>
      <c r="D1970" s="2" t="s">
        <v>3455</v>
      </c>
      <c r="E1970" s="4">
        <v>8</v>
      </c>
      <c r="F1970" s="23"/>
    </row>
    <row r="1971" spans="1:6" ht="18.75" customHeight="1" outlineLevel="1" x14ac:dyDescent="0.25">
      <c r="A1971" s="15">
        <v>1815</v>
      </c>
      <c r="B1971" s="15" t="s">
        <v>731</v>
      </c>
      <c r="C1971" s="1" t="s">
        <v>1617</v>
      </c>
      <c r="D1971" s="1" t="s">
        <v>3456</v>
      </c>
      <c r="E1971" s="7">
        <v>8</v>
      </c>
      <c r="F1971" s="24"/>
    </row>
    <row r="1972" spans="1:6" ht="18.75" customHeight="1" outlineLevel="1" x14ac:dyDescent="0.25">
      <c r="A1972" s="13">
        <v>1816</v>
      </c>
      <c r="B1972" s="13" t="s">
        <v>731</v>
      </c>
      <c r="C1972" s="2" t="s">
        <v>1615</v>
      </c>
      <c r="D1972" s="2" t="s">
        <v>3457</v>
      </c>
      <c r="E1972" s="4">
        <v>7</v>
      </c>
      <c r="F1972" s="23"/>
    </row>
    <row r="1973" spans="1:6" ht="18.75" customHeight="1" outlineLevel="1" x14ac:dyDescent="0.25">
      <c r="A1973" s="15">
        <v>1817</v>
      </c>
      <c r="B1973" s="15" t="s">
        <v>731</v>
      </c>
      <c r="C1973" s="1" t="s">
        <v>3458</v>
      </c>
      <c r="D1973" s="1" t="s">
        <v>3459</v>
      </c>
      <c r="E1973" s="7">
        <v>7</v>
      </c>
      <c r="F1973" s="24"/>
    </row>
    <row r="1974" spans="1:6" ht="18.75" customHeight="1" outlineLevel="1" x14ac:dyDescent="0.25">
      <c r="A1974" s="13">
        <v>1818</v>
      </c>
      <c r="B1974" s="13" t="s">
        <v>731</v>
      </c>
      <c r="C1974" s="2" t="s">
        <v>942</v>
      </c>
      <c r="D1974" s="2" t="s">
        <v>3460</v>
      </c>
      <c r="E1974" s="4">
        <v>6</v>
      </c>
      <c r="F1974" s="23"/>
    </row>
    <row r="1975" spans="1:6" ht="21.75" customHeight="1" x14ac:dyDescent="0.25">
      <c r="A1975" s="47" t="s">
        <v>3461</v>
      </c>
      <c r="B1975" s="47"/>
      <c r="C1975" s="47"/>
      <c r="D1975" s="20">
        <f>COUNT(A1976:A1985)</f>
        <v>10</v>
      </c>
      <c r="E1975" s="21">
        <f>SUM(E1976:E1985)</f>
        <v>49</v>
      </c>
      <c r="F1975" s="22"/>
    </row>
    <row r="1976" spans="1:6" ht="18.75" customHeight="1" outlineLevel="1" x14ac:dyDescent="0.25">
      <c r="A1976" s="13">
        <v>1819</v>
      </c>
      <c r="B1976" s="13" t="s">
        <v>731</v>
      </c>
      <c r="C1976" s="2" t="s">
        <v>1430</v>
      </c>
      <c r="D1976" s="2" t="s">
        <v>203</v>
      </c>
      <c r="E1976" s="4">
        <v>3</v>
      </c>
      <c r="F1976" s="23"/>
    </row>
    <row r="1977" spans="1:6" ht="18.75" customHeight="1" outlineLevel="1" x14ac:dyDescent="0.25">
      <c r="A1977" s="15">
        <v>1820</v>
      </c>
      <c r="B1977" s="15" t="s">
        <v>731</v>
      </c>
      <c r="C1977" s="1" t="s">
        <v>3462</v>
      </c>
      <c r="D1977" s="1" t="s">
        <v>3463</v>
      </c>
      <c r="E1977" s="7">
        <v>5</v>
      </c>
      <c r="F1977" s="24"/>
    </row>
    <row r="1978" spans="1:6" ht="18.75" customHeight="1" outlineLevel="1" x14ac:dyDescent="0.25">
      <c r="A1978" s="13">
        <v>1821</v>
      </c>
      <c r="B1978" s="13" t="s">
        <v>731</v>
      </c>
      <c r="C1978" s="2" t="s">
        <v>1252</v>
      </c>
      <c r="D1978" s="2" t="s">
        <v>3464</v>
      </c>
      <c r="E1978" s="4">
        <v>8</v>
      </c>
      <c r="F1978" s="23"/>
    </row>
    <row r="1979" spans="1:6" ht="18.75" customHeight="1" outlineLevel="1" x14ac:dyDescent="0.25">
      <c r="A1979" s="15">
        <v>1822</v>
      </c>
      <c r="B1979" s="15" t="s">
        <v>731</v>
      </c>
      <c r="C1979" s="1" t="s">
        <v>951</v>
      </c>
      <c r="D1979" s="1" t="s">
        <v>3465</v>
      </c>
      <c r="E1979" s="7">
        <v>3</v>
      </c>
      <c r="F1979" s="24"/>
    </row>
    <row r="1980" spans="1:6" ht="18.75" customHeight="1" outlineLevel="1" x14ac:dyDescent="0.25">
      <c r="A1980" s="13">
        <v>1823</v>
      </c>
      <c r="B1980" s="13" t="s">
        <v>731</v>
      </c>
      <c r="C1980" s="2" t="s">
        <v>3466</v>
      </c>
      <c r="D1980" s="2" t="s">
        <v>3467</v>
      </c>
      <c r="E1980" s="4">
        <v>5</v>
      </c>
      <c r="F1980" s="23"/>
    </row>
    <row r="1981" spans="1:6" ht="18.75" customHeight="1" outlineLevel="1" x14ac:dyDescent="0.25">
      <c r="A1981" s="15">
        <v>1824</v>
      </c>
      <c r="B1981" s="15" t="s">
        <v>731</v>
      </c>
      <c r="C1981" s="1" t="s">
        <v>3468</v>
      </c>
      <c r="D1981" s="1" t="s">
        <v>3469</v>
      </c>
      <c r="E1981" s="7">
        <v>5</v>
      </c>
      <c r="F1981" s="24"/>
    </row>
    <row r="1982" spans="1:6" ht="18.75" customHeight="1" outlineLevel="1" x14ac:dyDescent="0.25">
      <c r="A1982" s="13">
        <v>1825</v>
      </c>
      <c r="B1982" s="13" t="s">
        <v>731</v>
      </c>
      <c r="C1982" s="2" t="s">
        <v>3470</v>
      </c>
      <c r="D1982" s="2" t="s">
        <v>3471</v>
      </c>
      <c r="E1982" s="4">
        <v>5</v>
      </c>
      <c r="F1982" s="23"/>
    </row>
    <row r="1983" spans="1:6" ht="18.75" customHeight="1" outlineLevel="1" x14ac:dyDescent="0.25">
      <c r="A1983" s="15">
        <v>1826</v>
      </c>
      <c r="B1983" s="15" t="s">
        <v>731</v>
      </c>
      <c r="C1983" s="1" t="s">
        <v>2102</v>
      </c>
      <c r="D1983" s="1" t="s">
        <v>3472</v>
      </c>
      <c r="E1983" s="7">
        <v>5</v>
      </c>
      <c r="F1983" s="24"/>
    </row>
    <row r="1984" spans="1:6" ht="18.75" customHeight="1" outlineLevel="1" x14ac:dyDescent="0.25">
      <c r="A1984" s="13">
        <v>1827</v>
      </c>
      <c r="B1984" s="13" t="s">
        <v>731</v>
      </c>
      <c r="C1984" s="2" t="s">
        <v>825</v>
      </c>
      <c r="D1984" s="2" t="s">
        <v>3473</v>
      </c>
      <c r="E1984" s="4">
        <v>5</v>
      </c>
      <c r="F1984" s="23"/>
    </row>
    <row r="1985" spans="1:6" ht="18.75" customHeight="1" outlineLevel="1" x14ac:dyDescent="0.25">
      <c r="A1985" s="15">
        <v>1828</v>
      </c>
      <c r="B1985" s="15" t="s">
        <v>731</v>
      </c>
      <c r="C1985" s="1" t="s">
        <v>3474</v>
      </c>
      <c r="D1985" s="1" t="s">
        <v>3475</v>
      </c>
      <c r="E1985" s="7">
        <v>5</v>
      </c>
      <c r="F1985" s="24"/>
    </row>
    <row r="1986" spans="1:6" ht="21.75" customHeight="1" x14ac:dyDescent="0.25">
      <c r="A1986" s="47" t="s">
        <v>3476</v>
      </c>
      <c r="B1986" s="47"/>
      <c r="C1986" s="47"/>
      <c r="D1986" s="20">
        <f>COUNT(A1987:A2002)</f>
        <v>16</v>
      </c>
      <c r="E1986" s="21">
        <f>SUM(E1987:E2002)</f>
        <v>80</v>
      </c>
      <c r="F1986" s="22"/>
    </row>
    <row r="1987" spans="1:6" ht="18.75" customHeight="1" outlineLevel="1" x14ac:dyDescent="0.25">
      <c r="A1987" s="13">
        <v>1829</v>
      </c>
      <c r="B1987" s="13" t="s">
        <v>731</v>
      </c>
      <c r="C1987" s="2" t="s">
        <v>3477</v>
      </c>
      <c r="D1987" s="2" t="s">
        <v>3478</v>
      </c>
      <c r="E1987" s="4">
        <v>5</v>
      </c>
      <c r="F1987" s="23"/>
    </row>
    <row r="1988" spans="1:6" ht="18.75" customHeight="1" outlineLevel="1" x14ac:dyDescent="0.25">
      <c r="A1988" s="15">
        <v>1830</v>
      </c>
      <c r="B1988" s="15" t="s">
        <v>731</v>
      </c>
      <c r="C1988" s="1" t="s">
        <v>3479</v>
      </c>
      <c r="D1988" s="1" t="s">
        <v>3480</v>
      </c>
      <c r="E1988" s="7">
        <v>5</v>
      </c>
      <c r="F1988" s="24"/>
    </row>
    <row r="1989" spans="1:6" ht="18.75" customHeight="1" outlineLevel="1" x14ac:dyDescent="0.25">
      <c r="A1989" s="13">
        <v>1831</v>
      </c>
      <c r="B1989" s="13" t="s">
        <v>731</v>
      </c>
      <c r="C1989" s="2" t="s">
        <v>2020</v>
      </c>
      <c r="D1989" s="2" t="s">
        <v>3481</v>
      </c>
      <c r="E1989" s="4">
        <v>5</v>
      </c>
      <c r="F1989" s="23"/>
    </row>
    <row r="1990" spans="1:6" ht="18.75" customHeight="1" outlineLevel="1" x14ac:dyDescent="0.25">
      <c r="A1990" s="15">
        <v>1832</v>
      </c>
      <c r="B1990" s="15" t="s">
        <v>731</v>
      </c>
      <c r="C1990" s="1" t="s">
        <v>2417</v>
      </c>
      <c r="D1990" s="1" t="s">
        <v>3482</v>
      </c>
      <c r="E1990" s="7">
        <v>5</v>
      </c>
      <c r="F1990" s="24"/>
    </row>
    <row r="1991" spans="1:6" ht="18.75" customHeight="1" outlineLevel="1" x14ac:dyDescent="0.25">
      <c r="A1991" s="13">
        <v>1833</v>
      </c>
      <c r="B1991" s="13" t="s">
        <v>731</v>
      </c>
      <c r="C1991" s="2" t="s">
        <v>3483</v>
      </c>
      <c r="D1991" s="2" t="s">
        <v>3484</v>
      </c>
      <c r="E1991" s="4">
        <v>5</v>
      </c>
      <c r="F1991" s="23"/>
    </row>
    <row r="1992" spans="1:6" ht="18.75" customHeight="1" outlineLevel="1" x14ac:dyDescent="0.25">
      <c r="A1992" s="15">
        <v>1834</v>
      </c>
      <c r="B1992" s="15" t="s">
        <v>731</v>
      </c>
      <c r="C1992" s="1" t="s">
        <v>3485</v>
      </c>
      <c r="D1992" s="1" t="s">
        <v>3486</v>
      </c>
      <c r="E1992" s="7">
        <v>5</v>
      </c>
      <c r="F1992" s="24"/>
    </row>
    <row r="1993" spans="1:6" ht="18.75" customHeight="1" outlineLevel="1" x14ac:dyDescent="0.25">
      <c r="A1993" s="13">
        <v>1835</v>
      </c>
      <c r="B1993" s="13" t="s">
        <v>731</v>
      </c>
      <c r="C1993" s="2" t="s">
        <v>936</v>
      </c>
      <c r="D1993" s="2" t="s">
        <v>3487</v>
      </c>
      <c r="E1993" s="4">
        <v>5</v>
      </c>
      <c r="F1993" s="23"/>
    </row>
    <row r="1994" spans="1:6" ht="18.75" customHeight="1" outlineLevel="1" x14ac:dyDescent="0.25">
      <c r="A1994" s="15">
        <v>1836</v>
      </c>
      <c r="B1994" s="15" t="s">
        <v>731</v>
      </c>
      <c r="C1994" s="1" t="s">
        <v>3488</v>
      </c>
      <c r="D1994" s="1" t="s">
        <v>3489</v>
      </c>
      <c r="E1994" s="7">
        <v>5</v>
      </c>
      <c r="F1994" s="24"/>
    </row>
    <row r="1995" spans="1:6" ht="18.75" customHeight="1" outlineLevel="1" x14ac:dyDescent="0.25">
      <c r="A1995" s="13">
        <v>1837</v>
      </c>
      <c r="B1995" s="13" t="s">
        <v>731</v>
      </c>
      <c r="C1995" s="2" t="s">
        <v>1725</v>
      </c>
      <c r="D1995" s="2" t="s">
        <v>3490</v>
      </c>
      <c r="E1995" s="4">
        <v>5</v>
      </c>
      <c r="F1995" s="23"/>
    </row>
    <row r="1996" spans="1:6" ht="18.75" customHeight="1" outlineLevel="1" x14ac:dyDescent="0.25">
      <c r="A1996" s="15">
        <v>1838</v>
      </c>
      <c r="B1996" s="15" t="s">
        <v>731</v>
      </c>
      <c r="C1996" s="1" t="s">
        <v>3491</v>
      </c>
      <c r="D1996" s="1" t="s">
        <v>3492</v>
      </c>
      <c r="E1996" s="7">
        <v>5</v>
      </c>
      <c r="F1996" s="24"/>
    </row>
    <row r="1997" spans="1:6" ht="18.75" customHeight="1" outlineLevel="1" x14ac:dyDescent="0.25">
      <c r="A1997" s="13">
        <v>1839</v>
      </c>
      <c r="B1997" s="13" t="s">
        <v>731</v>
      </c>
      <c r="C1997" s="2" t="s">
        <v>3022</v>
      </c>
      <c r="D1997" s="2" t="s">
        <v>3493</v>
      </c>
      <c r="E1997" s="4">
        <v>5</v>
      </c>
      <c r="F1997" s="23"/>
    </row>
    <row r="1998" spans="1:6" ht="18.75" customHeight="1" outlineLevel="1" x14ac:dyDescent="0.25">
      <c r="A1998" s="15">
        <v>1840</v>
      </c>
      <c r="B1998" s="15" t="s">
        <v>731</v>
      </c>
      <c r="C1998" s="1" t="s">
        <v>3494</v>
      </c>
      <c r="D1998" s="1" t="s">
        <v>3495</v>
      </c>
      <c r="E1998" s="7">
        <v>5</v>
      </c>
      <c r="F1998" s="24"/>
    </row>
    <row r="1999" spans="1:6" ht="18.75" customHeight="1" outlineLevel="1" x14ac:dyDescent="0.25">
      <c r="A1999" s="13">
        <v>1841</v>
      </c>
      <c r="B1999" s="13" t="s">
        <v>731</v>
      </c>
      <c r="C1999" s="2" t="s">
        <v>3496</v>
      </c>
      <c r="D1999" s="2" t="s">
        <v>3497</v>
      </c>
      <c r="E1999" s="4">
        <v>5</v>
      </c>
      <c r="F1999" s="23"/>
    </row>
    <row r="2000" spans="1:6" ht="18.75" customHeight="1" outlineLevel="1" x14ac:dyDescent="0.25">
      <c r="A2000" s="15">
        <v>1842</v>
      </c>
      <c r="B2000" s="15" t="s">
        <v>731</v>
      </c>
      <c r="C2000" s="1" t="s">
        <v>3498</v>
      </c>
      <c r="D2000" s="1" t="s">
        <v>3499</v>
      </c>
      <c r="E2000" s="7">
        <v>5</v>
      </c>
      <c r="F2000" s="24"/>
    </row>
    <row r="2001" spans="1:6" ht="18.75" customHeight="1" outlineLevel="1" x14ac:dyDescent="0.25">
      <c r="A2001" s="13">
        <v>1843</v>
      </c>
      <c r="B2001" s="13" t="s">
        <v>731</v>
      </c>
      <c r="C2001" s="2" t="s">
        <v>1617</v>
      </c>
      <c r="D2001" s="2" t="s">
        <v>3500</v>
      </c>
      <c r="E2001" s="4">
        <v>5</v>
      </c>
      <c r="F2001" s="23"/>
    </row>
    <row r="2002" spans="1:6" ht="18.75" customHeight="1" outlineLevel="1" x14ac:dyDescent="0.25">
      <c r="A2002" s="15">
        <v>1844</v>
      </c>
      <c r="B2002" s="15" t="s">
        <v>731</v>
      </c>
      <c r="C2002" s="1" t="s">
        <v>3501</v>
      </c>
      <c r="D2002" s="1" t="s">
        <v>3502</v>
      </c>
      <c r="E2002" s="7">
        <v>5</v>
      </c>
      <c r="F2002" s="24"/>
    </row>
    <row r="2003" spans="1:6" ht="21.75" customHeight="1" x14ac:dyDescent="0.25">
      <c r="A2003" s="47" t="s">
        <v>3503</v>
      </c>
      <c r="B2003" s="47"/>
      <c r="C2003" s="47"/>
      <c r="D2003" s="20">
        <f>COUNT(A2004:A2017)</f>
        <v>14</v>
      </c>
      <c r="E2003" s="21">
        <f>SUM(E2004:E2017)</f>
        <v>74</v>
      </c>
      <c r="F2003" s="22"/>
    </row>
    <row r="2004" spans="1:6" ht="18.75" customHeight="1" outlineLevel="1" x14ac:dyDescent="0.25">
      <c r="A2004" s="13">
        <v>1845</v>
      </c>
      <c r="B2004" s="13" t="s">
        <v>731</v>
      </c>
      <c r="C2004" s="2" t="s">
        <v>2440</v>
      </c>
      <c r="D2004" s="2" t="s">
        <v>3504</v>
      </c>
      <c r="E2004" s="4">
        <v>5</v>
      </c>
      <c r="F2004" s="23"/>
    </row>
    <row r="2005" spans="1:6" ht="18.75" customHeight="1" outlineLevel="1" x14ac:dyDescent="0.25">
      <c r="A2005" s="15">
        <v>1846</v>
      </c>
      <c r="B2005" s="15" t="s">
        <v>731</v>
      </c>
      <c r="C2005" s="1" t="s">
        <v>3505</v>
      </c>
      <c r="D2005" s="1" t="s">
        <v>3506</v>
      </c>
      <c r="E2005" s="7">
        <v>5</v>
      </c>
      <c r="F2005" s="24"/>
    </row>
    <row r="2006" spans="1:6" ht="18.75" customHeight="1" outlineLevel="1" x14ac:dyDescent="0.25">
      <c r="A2006" s="13">
        <v>1847</v>
      </c>
      <c r="B2006" s="13" t="s">
        <v>731</v>
      </c>
      <c r="C2006" s="2" t="s">
        <v>3115</v>
      </c>
      <c r="D2006" s="2" t="s">
        <v>3507</v>
      </c>
      <c r="E2006" s="4">
        <v>5</v>
      </c>
      <c r="F2006" s="23"/>
    </row>
    <row r="2007" spans="1:6" ht="18.75" customHeight="1" outlineLevel="1" x14ac:dyDescent="0.25">
      <c r="A2007" s="15">
        <v>1848</v>
      </c>
      <c r="B2007" s="15" t="s">
        <v>731</v>
      </c>
      <c r="C2007" s="1" t="s">
        <v>3022</v>
      </c>
      <c r="D2007" s="1" t="s">
        <v>3508</v>
      </c>
      <c r="E2007" s="7">
        <v>5</v>
      </c>
      <c r="F2007" s="24"/>
    </row>
    <row r="2008" spans="1:6" ht="18.75" customHeight="1" outlineLevel="1" x14ac:dyDescent="0.25">
      <c r="A2008" s="13">
        <v>1849</v>
      </c>
      <c r="B2008" s="13" t="s">
        <v>731</v>
      </c>
      <c r="C2008" s="2" t="s">
        <v>812</v>
      </c>
      <c r="D2008" s="2" t="s">
        <v>3509</v>
      </c>
      <c r="E2008" s="4">
        <v>5</v>
      </c>
      <c r="F2008" s="23"/>
    </row>
    <row r="2009" spans="1:6" ht="18.75" customHeight="1" outlineLevel="1" x14ac:dyDescent="0.25">
      <c r="A2009" s="15">
        <v>1850</v>
      </c>
      <c r="B2009" s="15" t="s">
        <v>731</v>
      </c>
      <c r="C2009" s="1" t="s">
        <v>3510</v>
      </c>
      <c r="D2009" s="1" t="s">
        <v>3511</v>
      </c>
      <c r="E2009" s="7">
        <v>5</v>
      </c>
      <c r="F2009" s="24"/>
    </row>
    <row r="2010" spans="1:6" ht="18.75" customHeight="1" outlineLevel="1" x14ac:dyDescent="0.25">
      <c r="A2010" s="13">
        <v>1851</v>
      </c>
      <c r="B2010" s="13" t="s">
        <v>731</v>
      </c>
      <c r="C2010" s="2" t="s">
        <v>2250</v>
      </c>
      <c r="D2010" s="2" t="s">
        <v>3512</v>
      </c>
      <c r="E2010" s="4">
        <v>5</v>
      </c>
      <c r="F2010" s="23"/>
    </row>
    <row r="2011" spans="1:6" ht="18.75" customHeight="1" outlineLevel="1" x14ac:dyDescent="0.25">
      <c r="A2011" s="15">
        <v>1852</v>
      </c>
      <c r="B2011" s="15" t="s">
        <v>731</v>
      </c>
      <c r="C2011" s="1" t="s">
        <v>3513</v>
      </c>
      <c r="D2011" s="1" t="s">
        <v>3514</v>
      </c>
      <c r="E2011" s="7">
        <v>5</v>
      </c>
      <c r="F2011" s="24"/>
    </row>
    <row r="2012" spans="1:6" ht="18.75" customHeight="1" outlineLevel="1" x14ac:dyDescent="0.25">
      <c r="A2012" s="13">
        <v>1853</v>
      </c>
      <c r="B2012" s="13" t="s">
        <v>731</v>
      </c>
      <c r="C2012" s="2" t="s">
        <v>1092</v>
      </c>
      <c r="D2012" s="2" t="s">
        <v>2511</v>
      </c>
      <c r="E2012" s="4">
        <v>5</v>
      </c>
      <c r="F2012" s="23"/>
    </row>
    <row r="2013" spans="1:6" ht="18.75" customHeight="1" outlineLevel="1" x14ac:dyDescent="0.25">
      <c r="A2013" s="15">
        <v>1854</v>
      </c>
      <c r="B2013" s="15" t="s">
        <v>731</v>
      </c>
      <c r="C2013" s="1" t="s">
        <v>3515</v>
      </c>
      <c r="D2013" s="1" t="s">
        <v>3516</v>
      </c>
      <c r="E2013" s="7">
        <v>5</v>
      </c>
      <c r="F2013" s="24"/>
    </row>
    <row r="2014" spans="1:6" ht="18.75" customHeight="1" outlineLevel="1" x14ac:dyDescent="0.25">
      <c r="A2014" s="13">
        <v>1855</v>
      </c>
      <c r="B2014" s="13" t="s">
        <v>731</v>
      </c>
      <c r="C2014" s="2" t="s">
        <v>3517</v>
      </c>
      <c r="D2014" s="2" t="s">
        <v>3518</v>
      </c>
      <c r="E2014" s="4">
        <v>5</v>
      </c>
      <c r="F2014" s="23"/>
    </row>
    <row r="2015" spans="1:6" ht="18.75" customHeight="1" outlineLevel="1" x14ac:dyDescent="0.25">
      <c r="A2015" s="15">
        <v>1856</v>
      </c>
      <c r="B2015" s="15" t="s">
        <v>731</v>
      </c>
      <c r="C2015" s="1" t="s">
        <v>3519</v>
      </c>
      <c r="D2015" s="1" t="s">
        <v>3520</v>
      </c>
      <c r="E2015" s="7">
        <v>5</v>
      </c>
      <c r="F2015" s="24"/>
    </row>
    <row r="2016" spans="1:6" ht="18.75" customHeight="1" outlineLevel="1" x14ac:dyDescent="0.25">
      <c r="A2016" s="13">
        <v>1857</v>
      </c>
      <c r="B2016" s="13" t="s">
        <v>731</v>
      </c>
      <c r="C2016" s="2" t="s">
        <v>3521</v>
      </c>
      <c r="D2016" s="2" t="s">
        <v>3268</v>
      </c>
      <c r="E2016" s="4">
        <v>5</v>
      </c>
      <c r="F2016" s="23"/>
    </row>
    <row r="2017" spans="1:6" ht="18.75" customHeight="1" outlineLevel="1" x14ac:dyDescent="0.25">
      <c r="A2017" s="15">
        <v>1858</v>
      </c>
      <c r="B2017" s="15" t="s">
        <v>731</v>
      </c>
      <c r="C2017" s="1" t="s">
        <v>942</v>
      </c>
      <c r="D2017" s="1" t="s">
        <v>3522</v>
      </c>
      <c r="E2017" s="7">
        <v>9</v>
      </c>
      <c r="F2017" s="24"/>
    </row>
    <row r="2018" spans="1:6" ht="21.75" customHeight="1" x14ac:dyDescent="0.25">
      <c r="A2018" s="47" t="s">
        <v>3523</v>
      </c>
      <c r="B2018" s="47"/>
      <c r="C2018" s="47"/>
      <c r="D2018" s="20">
        <f>COUNT(A2019:A2023)</f>
        <v>5</v>
      </c>
      <c r="E2018" s="21">
        <f>SUM(E2019:E2023)</f>
        <v>25</v>
      </c>
      <c r="F2018" s="22"/>
    </row>
    <row r="2019" spans="1:6" ht="18.75" customHeight="1" outlineLevel="1" x14ac:dyDescent="0.25">
      <c r="A2019" s="13">
        <v>1859</v>
      </c>
      <c r="B2019" s="13" t="s">
        <v>731</v>
      </c>
      <c r="C2019" s="2" t="s">
        <v>3524</v>
      </c>
      <c r="D2019" s="2" t="s">
        <v>2107</v>
      </c>
      <c r="E2019" s="4">
        <v>5</v>
      </c>
      <c r="F2019" s="23"/>
    </row>
    <row r="2020" spans="1:6" ht="18.75" customHeight="1" outlineLevel="1" x14ac:dyDescent="0.25">
      <c r="A2020" s="15">
        <v>1860</v>
      </c>
      <c r="B2020" s="15" t="s">
        <v>731</v>
      </c>
      <c r="C2020" s="1" t="s">
        <v>3525</v>
      </c>
      <c r="D2020" s="1" t="s">
        <v>3526</v>
      </c>
      <c r="E2020" s="7">
        <v>5</v>
      </c>
      <c r="F2020" s="24"/>
    </row>
    <row r="2021" spans="1:6" ht="18.75" customHeight="1" outlineLevel="1" x14ac:dyDescent="0.25">
      <c r="A2021" s="13">
        <v>1861</v>
      </c>
      <c r="B2021" s="13" t="s">
        <v>731</v>
      </c>
      <c r="C2021" s="2" t="s">
        <v>3527</v>
      </c>
      <c r="D2021" s="2" t="s">
        <v>3528</v>
      </c>
      <c r="E2021" s="4">
        <v>5</v>
      </c>
      <c r="F2021" s="23"/>
    </row>
    <row r="2022" spans="1:6" ht="18.75" customHeight="1" outlineLevel="1" x14ac:dyDescent="0.25">
      <c r="A2022" s="15">
        <v>1862</v>
      </c>
      <c r="B2022" s="15" t="s">
        <v>731</v>
      </c>
      <c r="C2022" s="1" t="s">
        <v>3529</v>
      </c>
      <c r="D2022" s="1" t="s">
        <v>3530</v>
      </c>
      <c r="E2022" s="7">
        <v>5</v>
      </c>
      <c r="F2022" s="24"/>
    </row>
    <row r="2023" spans="1:6" ht="18.75" customHeight="1" outlineLevel="1" x14ac:dyDescent="0.25">
      <c r="A2023" s="13">
        <v>1863</v>
      </c>
      <c r="B2023" s="13" t="s">
        <v>731</v>
      </c>
      <c r="C2023" s="2" t="s">
        <v>2218</v>
      </c>
      <c r="D2023" s="2" t="s">
        <v>3531</v>
      </c>
      <c r="E2023" s="4">
        <v>5</v>
      </c>
      <c r="F2023" s="23"/>
    </row>
    <row r="2024" spans="1:6" ht="21.75" customHeight="1" x14ac:dyDescent="0.25">
      <c r="A2024" s="47" t="s">
        <v>3532</v>
      </c>
      <c r="B2024" s="47"/>
      <c r="C2024" s="47"/>
      <c r="D2024" s="20">
        <f>COUNT(A2025:A2031)</f>
        <v>7</v>
      </c>
      <c r="E2024" s="21">
        <f>SUM(E2025:E2031)</f>
        <v>35</v>
      </c>
      <c r="F2024" s="22"/>
    </row>
    <row r="2025" spans="1:6" ht="18.75" customHeight="1" outlineLevel="1" x14ac:dyDescent="0.25">
      <c r="A2025" s="13">
        <v>1864</v>
      </c>
      <c r="B2025" s="13" t="s">
        <v>731</v>
      </c>
      <c r="C2025" s="2" t="s">
        <v>3414</v>
      </c>
      <c r="D2025" s="2" t="s">
        <v>3533</v>
      </c>
      <c r="E2025" s="4">
        <v>5</v>
      </c>
      <c r="F2025" s="23"/>
    </row>
    <row r="2026" spans="1:6" ht="18.75" customHeight="1" outlineLevel="1" x14ac:dyDescent="0.25">
      <c r="A2026" s="15">
        <v>1865</v>
      </c>
      <c r="B2026" s="15" t="s">
        <v>731</v>
      </c>
      <c r="C2026" s="1" t="s">
        <v>1679</v>
      </c>
      <c r="D2026" s="1" t="s">
        <v>3534</v>
      </c>
      <c r="E2026" s="7">
        <v>5</v>
      </c>
      <c r="F2026" s="24"/>
    </row>
    <row r="2027" spans="1:6" ht="18.75" customHeight="1" outlineLevel="1" x14ac:dyDescent="0.25">
      <c r="A2027" s="13">
        <v>1866</v>
      </c>
      <c r="B2027" s="13" t="s">
        <v>731</v>
      </c>
      <c r="C2027" s="2" t="s">
        <v>3535</v>
      </c>
      <c r="D2027" s="2" t="s">
        <v>2672</v>
      </c>
      <c r="E2027" s="4">
        <v>5</v>
      </c>
      <c r="F2027" s="23"/>
    </row>
    <row r="2028" spans="1:6" ht="18.75" customHeight="1" outlineLevel="1" x14ac:dyDescent="0.25">
      <c r="A2028" s="15">
        <v>1867</v>
      </c>
      <c r="B2028" s="15" t="s">
        <v>731</v>
      </c>
      <c r="C2028" s="1" t="s">
        <v>3536</v>
      </c>
      <c r="D2028" s="1" t="s">
        <v>3537</v>
      </c>
      <c r="E2028" s="7">
        <v>5</v>
      </c>
      <c r="F2028" s="24"/>
    </row>
    <row r="2029" spans="1:6" ht="18.75" customHeight="1" outlineLevel="1" x14ac:dyDescent="0.25">
      <c r="A2029" s="13">
        <v>1868</v>
      </c>
      <c r="B2029" s="13" t="s">
        <v>731</v>
      </c>
      <c r="C2029" s="2" t="s">
        <v>3538</v>
      </c>
      <c r="D2029" s="2" t="s">
        <v>3539</v>
      </c>
      <c r="E2029" s="4">
        <v>5</v>
      </c>
      <c r="F2029" s="23"/>
    </row>
    <row r="2030" spans="1:6" ht="18.75" customHeight="1" outlineLevel="1" x14ac:dyDescent="0.25">
      <c r="A2030" s="15">
        <v>1869</v>
      </c>
      <c r="B2030" s="15" t="s">
        <v>731</v>
      </c>
      <c r="C2030" s="1" t="s">
        <v>3540</v>
      </c>
      <c r="D2030" s="1" t="s">
        <v>3541</v>
      </c>
      <c r="E2030" s="7">
        <v>5</v>
      </c>
      <c r="F2030" s="24"/>
    </row>
    <row r="2031" spans="1:6" ht="18.75" customHeight="1" outlineLevel="1" x14ac:dyDescent="0.25">
      <c r="A2031" s="13">
        <v>1870</v>
      </c>
      <c r="B2031" s="13" t="s">
        <v>731</v>
      </c>
      <c r="C2031" s="2" t="s">
        <v>3542</v>
      </c>
      <c r="D2031" s="2" t="s">
        <v>3543</v>
      </c>
      <c r="E2031" s="4">
        <v>5</v>
      </c>
      <c r="F2031" s="23"/>
    </row>
    <row r="2032" spans="1:6" ht="21.75" customHeight="1" x14ac:dyDescent="0.25">
      <c r="A2032" s="47" t="s">
        <v>3544</v>
      </c>
      <c r="B2032" s="47"/>
      <c r="C2032" s="47"/>
      <c r="D2032" s="20">
        <f>COUNT(A2033:A2036)</f>
        <v>4</v>
      </c>
      <c r="E2032" s="21">
        <f>SUM(E2033:E2036)</f>
        <v>32</v>
      </c>
      <c r="F2032" s="22"/>
    </row>
    <row r="2033" spans="1:6" ht="18.75" customHeight="1" outlineLevel="1" x14ac:dyDescent="0.25">
      <c r="A2033" s="13">
        <v>1871</v>
      </c>
      <c r="B2033" s="13" t="s">
        <v>731</v>
      </c>
      <c r="C2033" s="2" t="s">
        <v>2709</v>
      </c>
      <c r="D2033" s="2" t="s">
        <v>3545</v>
      </c>
      <c r="E2033" s="4">
        <v>8</v>
      </c>
      <c r="F2033" s="23"/>
    </row>
    <row r="2034" spans="1:6" ht="18.75" customHeight="1" outlineLevel="1" x14ac:dyDescent="0.25">
      <c r="A2034" s="15">
        <v>1872</v>
      </c>
      <c r="B2034" s="15" t="s">
        <v>731</v>
      </c>
      <c r="C2034" s="1" t="s">
        <v>3546</v>
      </c>
      <c r="D2034" s="1" t="s">
        <v>3547</v>
      </c>
      <c r="E2034" s="7">
        <v>8</v>
      </c>
      <c r="F2034" s="24"/>
    </row>
    <row r="2035" spans="1:6" ht="18.75" customHeight="1" outlineLevel="1" x14ac:dyDescent="0.25">
      <c r="A2035" s="13">
        <v>1873</v>
      </c>
      <c r="B2035" s="13" t="s">
        <v>731</v>
      </c>
      <c r="C2035" s="2" t="s">
        <v>3548</v>
      </c>
      <c r="D2035" s="2" t="s">
        <v>3549</v>
      </c>
      <c r="E2035" s="4">
        <v>8</v>
      </c>
      <c r="F2035" s="23"/>
    </row>
    <row r="2036" spans="1:6" ht="18.75" customHeight="1" outlineLevel="1" x14ac:dyDescent="0.25">
      <c r="A2036" s="15">
        <v>1874</v>
      </c>
      <c r="B2036" s="15" t="s">
        <v>731</v>
      </c>
      <c r="C2036" s="1" t="s">
        <v>3550</v>
      </c>
      <c r="D2036" s="1" t="s">
        <v>3551</v>
      </c>
      <c r="E2036" s="7">
        <v>8</v>
      </c>
      <c r="F2036" s="24"/>
    </row>
    <row r="2037" spans="1:6" ht="21.75" customHeight="1" x14ac:dyDescent="0.25">
      <c r="A2037" s="47" t="s">
        <v>3552</v>
      </c>
      <c r="B2037" s="47"/>
      <c r="C2037" s="47"/>
      <c r="D2037" s="20">
        <f>COUNT(A2038:A2041)</f>
        <v>4</v>
      </c>
      <c r="E2037" s="21">
        <f>SUM(E2038:E2041)</f>
        <v>20</v>
      </c>
      <c r="F2037" s="22"/>
    </row>
    <row r="2038" spans="1:6" ht="18.75" customHeight="1" outlineLevel="1" x14ac:dyDescent="0.25">
      <c r="A2038" s="13">
        <v>1875</v>
      </c>
      <c r="B2038" s="13" t="s">
        <v>731</v>
      </c>
      <c r="C2038" s="2" t="s">
        <v>3553</v>
      </c>
      <c r="D2038" s="2" t="s">
        <v>3554</v>
      </c>
      <c r="E2038" s="4">
        <v>5</v>
      </c>
      <c r="F2038" s="23"/>
    </row>
    <row r="2039" spans="1:6" ht="18.75" customHeight="1" outlineLevel="1" x14ac:dyDescent="0.25">
      <c r="A2039" s="15">
        <v>1876</v>
      </c>
      <c r="B2039" s="15" t="s">
        <v>731</v>
      </c>
      <c r="C2039" s="1" t="s">
        <v>2709</v>
      </c>
      <c r="D2039" s="1" t="s">
        <v>3555</v>
      </c>
      <c r="E2039" s="7">
        <v>5</v>
      </c>
      <c r="F2039" s="24"/>
    </row>
    <row r="2040" spans="1:6" ht="18.75" customHeight="1" outlineLevel="1" x14ac:dyDescent="0.25">
      <c r="A2040" s="13">
        <v>1877</v>
      </c>
      <c r="B2040" s="13" t="s">
        <v>731</v>
      </c>
      <c r="C2040" s="2" t="s">
        <v>3556</v>
      </c>
      <c r="D2040" s="2" t="s">
        <v>3557</v>
      </c>
      <c r="E2040" s="4">
        <v>5</v>
      </c>
      <c r="F2040" s="23"/>
    </row>
    <row r="2041" spans="1:6" ht="18.75" customHeight="1" outlineLevel="1" x14ac:dyDescent="0.25">
      <c r="A2041" s="15">
        <v>1878</v>
      </c>
      <c r="B2041" s="15" t="s">
        <v>731</v>
      </c>
      <c r="C2041" s="1" t="s">
        <v>3558</v>
      </c>
      <c r="D2041" s="1" t="s">
        <v>3559</v>
      </c>
      <c r="E2041" s="7">
        <v>5</v>
      </c>
      <c r="F2041" s="24"/>
    </row>
    <row r="2042" spans="1:6" ht="21.75" customHeight="1" x14ac:dyDescent="0.25">
      <c r="A2042" s="47" t="s">
        <v>3560</v>
      </c>
      <c r="B2042" s="47"/>
      <c r="C2042" s="47"/>
      <c r="D2042" s="20">
        <f>COUNT(A2043:A2048)</f>
        <v>6</v>
      </c>
      <c r="E2042" s="21">
        <f>SUM(E2043:E2048)</f>
        <v>30</v>
      </c>
      <c r="F2042" s="22"/>
    </row>
    <row r="2043" spans="1:6" ht="18.75" customHeight="1" outlineLevel="1" x14ac:dyDescent="0.25">
      <c r="A2043" s="13">
        <v>1879</v>
      </c>
      <c r="B2043" s="13" t="s">
        <v>731</v>
      </c>
      <c r="C2043" s="2" t="s">
        <v>3561</v>
      </c>
      <c r="D2043" s="2" t="s">
        <v>3562</v>
      </c>
      <c r="E2043" s="4">
        <v>5</v>
      </c>
      <c r="F2043" s="23"/>
    </row>
    <row r="2044" spans="1:6" ht="18.75" customHeight="1" outlineLevel="1" x14ac:dyDescent="0.25">
      <c r="A2044" s="15">
        <v>1880</v>
      </c>
      <c r="B2044" s="15" t="s">
        <v>731</v>
      </c>
      <c r="C2044" s="1" t="s">
        <v>2432</v>
      </c>
      <c r="D2044" s="1" t="s">
        <v>3563</v>
      </c>
      <c r="E2044" s="7">
        <v>5</v>
      </c>
      <c r="F2044" s="24"/>
    </row>
    <row r="2045" spans="1:6" ht="18.75" customHeight="1" outlineLevel="1" x14ac:dyDescent="0.25">
      <c r="A2045" s="13">
        <v>1881</v>
      </c>
      <c r="B2045" s="13" t="s">
        <v>731</v>
      </c>
      <c r="C2045" s="2" t="s">
        <v>3564</v>
      </c>
      <c r="D2045" s="2" t="s">
        <v>3565</v>
      </c>
      <c r="E2045" s="4">
        <v>5</v>
      </c>
      <c r="F2045" s="23"/>
    </row>
    <row r="2046" spans="1:6" ht="18.75" customHeight="1" outlineLevel="1" x14ac:dyDescent="0.25">
      <c r="A2046" s="15">
        <v>1882</v>
      </c>
      <c r="B2046" s="15" t="s">
        <v>731</v>
      </c>
      <c r="C2046" s="1" t="s">
        <v>1100</v>
      </c>
      <c r="D2046" s="1" t="s">
        <v>3566</v>
      </c>
      <c r="E2046" s="7">
        <v>5</v>
      </c>
      <c r="F2046" s="24"/>
    </row>
    <row r="2047" spans="1:6" ht="18.75" customHeight="1" outlineLevel="1" x14ac:dyDescent="0.25">
      <c r="A2047" s="13">
        <v>1883</v>
      </c>
      <c r="B2047" s="13" t="s">
        <v>731</v>
      </c>
      <c r="C2047" s="2" t="s">
        <v>3567</v>
      </c>
      <c r="D2047" s="2" t="s">
        <v>3568</v>
      </c>
      <c r="E2047" s="4">
        <v>5</v>
      </c>
      <c r="F2047" s="23"/>
    </row>
    <row r="2048" spans="1:6" ht="18.75" customHeight="1" outlineLevel="1" x14ac:dyDescent="0.25">
      <c r="A2048" s="15">
        <v>1884</v>
      </c>
      <c r="B2048" s="15" t="s">
        <v>731</v>
      </c>
      <c r="C2048" s="1" t="s">
        <v>3569</v>
      </c>
      <c r="D2048" s="1" t="s">
        <v>3570</v>
      </c>
      <c r="E2048" s="7">
        <v>5</v>
      </c>
      <c r="F2048" s="24"/>
    </row>
    <row r="2049" spans="1:6" ht="21.75" customHeight="1" x14ac:dyDescent="0.25">
      <c r="A2049" s="47" t="s">
        <v>3571</v>
      </c>
      <c r="B2049" s="47"/>
      <c r="C2049" s="47"/>
      <c r="D2049" s="20">
        <f>COUNT(A2050:A2054)</f>
        <v>5</v>
      </c>
      <c r="E2049" s="21">
        <f>SUM(E2050:E2054)</f>
        <v>25</v>
      </c>
      <c r="F2049" s="22"/>
    </row>
    <row r="2050" spans="1:6" ht="18.75" customHeight="1" outlineLevel="1" x14ac:dyDescent="0.25">
      <c r="A2050" s="13">
        <v>1885</v>
      </c>
      <c r="B2050" s="13" t="s">
        <v>731</v>
      </c>
      <c r="C2050" s="2" t="s">
        <v>3572</v>
      </c>
      <c r="D2050" s="2" t="s">
        <v>3573</v>
      </c>
      <c r="E2050" s="4">
        <v>5</v>
      </c>
      <c r="F2050" s="23"/>
    </row>
    <row r="2051" spans="1:6" ht="18.75" customHeight="1" outlineLevel="1" x14ac:dyDescent="0.25">
      <c r="A2051" s="15">
        <v>1886</v>
      </c>
      <c r="B2051" s="15" t="s">
        <v>731</v>
      </c>
      <c r="C2051" s="1" t="s">
        <v>3574</v>
      </c>
      <c r="D2051" s="1" t="s">
        <v>3575</v>
      </c>
      <c r="E2051" s="7">
        <v>5</v>
      </c>
      <c r="F2051" s="24"/>
    </row>
    <row r="2052" spans="1:6" ht="18.75" customHeight="1" outlineLevel="1" x14ac:dyDescent="0.25">
      <c r="A2052" s="13">
        <v>1887</v>
      </c>
      <c r="B2052" s="13" t="s">
        <v>731</v>
      </c>
      <c r="C2052" s="2" t="s">
        <v>3576</v>
      </c>
      <c r="D2052" s="2" t="s">
        <v>3577</v>
      </c>
      <c r="E2052" s="4">
        <v>5</v>
      </c>
      <c r="F2052" s="23"/>
    </row>
    <row r="2053" spans="1:6" ht="18.75" customHeight="1" outlineLevel="1" x14ac:dyDescent="0.25">
      <c r="A2053" s="15">
        <v>1888</v>
      </c>
      <c r="B2053" s="15" t="s">
        <v>731</v>
      </c>
      <c r="C2053" s="1" t="s">
        <v>3578</v>
      </c>
      <c r="D2053" s="1" t="s">
        <v>3579</v>
      </c>
      <c r="E2053" s="7">
        <v>5</v>
      </c>
      <c r="F2053" s="24"/>
    </row>
    <row r="2054" spans="1:6" ht="18.75" customHeight="1" outlineLevel="1" x14ac:dyDescent="0.25">
      <c r="A2054" s="13">
        <v>1889</v>
      </c>
      <c r="B2054" s="13" t="s">
        <v>731</v>
      </c>
      <c r="C2054" s="2" t="s">
        <v>3580</v>
      </c>
      <c r="D2054" s="2" t="s">
        <v>3581</v>
      </c>
      <c r="E2054" s="4">
        <v>5</v>
      </c>
      <c r="F2054" s="23"/>
    </row>
    <row r="2055" spans="1:6" ht="21.75" customHeight="1" x14ac:dyDescent="0.25">
      <c r="A2055" s="47" t="s">
        <v>3582</v>
      </c>
      <c r="B2055" s="47"/>
      <c r="C2055" s="47"/>
      <c r="D2055" s="20">
        <f>COUNT(A2056:A2073)</f>
        <v>18</v>
      </c>
      <c r="E2055" s="21">
        <f>SUM(E2056:E2073)</f>
        <v>90</v>
      </c>
      <c r="F2055" s="22"/>
    </row>
    <row r="2056" spans="1:6" ht="18.75" customHeight="1" outlineLevel="1" x14ac:dyDescent="0.25">
      <c r="A2056" s="13">
        <v>1890</v>
      </c>
      <c r="B2056" s="13" t="s">
        <v>731</v>
      </c>
      <c r="C2056" s="2" t="s">
        <v>2267</v>
      </c>
      <c r="D2056" s="2" t="s">
        <v>3583</v>
      </c>
      <c r="E2056" s="4">
        <v>5</v>
      </c>
      <c r="F2056" s="23"/>
    </row>
    <row r="2057" spans="1:6" ht="18.75" customHeight="1" outlineLevel="1" x14ac:dyDescent="0.25">
      <c r="A2057" s="15">
        <v>1891</v>
      </c>
      <c r="B2057" s="15" t="s">
        <v>731</v>
      </c>
      <c r="C2057" s="1" t="s">
        <v>1002</v>
      </c>
      <c r="D2057" s="1" t="s">
        <v>3584</v>
      </c>
      <c r="E2057" s="7">
        <v>5</v>
      </c>
      <c r="F2057" s="24"/>
    </row>
    <row r="2058" spans="1:6" ht="18.75" customHeight="1" outlineLevel="1" x14ac:dyDescent="0.25">
      <c r="A2058" s="13">
        <v>1892</v>
      </c>
      <c r="B2058" s="13" t="s">
        <v>731</v>
      </c>
      <c r="C2058" s="2" t="s">
        <v>3183</v>
      </c>
      <c r="D2058" s="2" t="s">
        <v>3585</v>
      </c>
      <c r="E2058" s="4">
        <v>5</v>
      </c>
      <c r="F2058" s="23"/>
    </row>
    <row r="2059" spans="1:6" ht="18.75" customHeight="1" outlineLevel="1" x14ac:dyDescent="0.25">
      <c r="A2059" s="15">
        <v>1893</v>
      </c>
      <c r="B2059" s="15" t="s">
        <v>731</v>
      </c>
      <c r="C2059" s="1" t="s">
        <v>3586</v>
      </c>
      <c r="D2059" s="1" t="s">
        <v>3587</v>
      </c>
      <c r="E2059" s="7">
        <v>5</v>
      </c>
      <c r="F2059" s="24"/>
    </row>
    <row r="2060" spans="1:6" ht="18.75" customHeight="1" outlineLevel="1" x14ac:dyDescent="0.25">
      <c r="A2060" s="13">
        <v>1894</v>
      </c>
      <c r="B2060" s="13" t="s">
        <v>731</v>
      </c>
      <c r="C2060" s="2" t="s">
        <v>1617</v>
      </c>
      <c r="D2060" s="2" t="s">
        <v>3588</v>
      </c>
      <c r="E2060" s="4">
        <v>5</v>
      </c>
      <c r="F2060" s="23"/>
    </row>
    <row r="2061" spans="1:6" ht="18.75" customHeight="1" outlineLevel="1" x14ac:dyDescent="0.25">
      <c r="A2061" s="15">
        <v>1895</v>
      </c>
      <c r="B2061" s="15" t="s">
        <v>731</v>
      </c>
      <c r="C2061" s="1" t="s">
        <v>3589</v>
      </c>
      <c r="D2061" s="1" t="s">
        <v>3590</v>
      </c>
      <c r="E2061" s="7">
        <v>5</v>
      </c>
      <c r="F2061" s="24"/>
    </row>
    <row r="2062" spans="1:6" ht="18.75" customHeight="1" outlineLevel="1" x14ac:dyDescent="0.25">
      <c r="A2062" s="13">
        <v>1896</v>
      </c>
      <c r="B2062" s="13" t="s">
        <v>731</v>
      </c>
      <c r="C2062" s="2" t="s">
        <v>3591</v>
      </c>
      <c r="D2062" s="2" t="s">
        <v>1208</v>
      </c>
      <c r="E2062" s="4">
        <v>5</v>
      </c>
      <c r="F2062" s="23"/>
    </row>
    <row r="2063" spans="1:6" ht="18.75" customHeight="1" outlineLevel="1" x14ac:dyDescent="0.25">
      <c r="A2063" s="15">
        <v>1897</v>
      </c>
      <c r="B2063" s="15" t="s">
        <v>731</v>
      </c>
      <c r="C2063" s="1" t="s">
        <v>1271</v>
      </c>
      <c r="D2063" s="1" t="s">
        <v>1270</v>
      </c>
      <c r="E2063" s="7">
        <v>5</v>
      </c>
      <c r="F2063" s="24"/>
    </row>
    <row r="2064" spans="1:6" ht="18.75" customHeight="1" outlineLevel="1" x14ac:dyDescent="0.25">
      <c r="A2064" s="13">
        <v>1898</v>
      </c>
      <c r="B2064" s="13" t="s">
        <v>731</v>
      </c>
      <c r="C2064" s="2" t="s">
        <v>3592</v>
      </c>
      <c r="D2064" s="2" t="s">
        <v>3593</v>
      </c>
      <c r="E2064" s="4">
        <v>5</v>
      </c>
      <c r="F2064" s="23"/>
    </row>
    <row r="2065" spans="1:6" ht="18.75" customHeight="1" outlineLevel="1" x14ac:dyDescent="0.25">
      <c r="A2065" s="15">
        <v>1899</v>
      </c>
      <c r="B2065" s="15" t="s">
        <v>731</v>
      </c>
      <c r="C2065" s="1" t="s">
        <v>3594</v>
      </c>
      <c r="D2065" s="1" t="s">
        <v>3595</v>
      </c>
      <c r="E2065" s="7">
        <v>5</v>
      </c>
      <c r="F2065" s="24"/>
    </row>
    <row r="2066" spans="1:6" ht="18.75" customHeight="1" outlineLevel="1" x14ac:dyDescent="0.25">
      <c r="A2066" s="13">
        <v>1900</v>
      </c>
      <c r="B2066" s="13" t="s">
        <v>731</v>
      </c>
      <c r="C2066" s="2" t="s">
        <v>1123</v>
      </c>
      <c r="D2066" s="2" t="s">
        <v>3596</v>
      </c>
      <c r="E2066" s="4">
        <v>5</v>
      </c>
      <c r="F2066" s="23"/>
    </row>
    <row r="2067" spans="1:6" ht="18.75" customHeight="1" outlineLevel="1" x14ac:dyDescent="0.25">
      <c r="A2067" s="15">
        <v>1901</v>
      </c>
      <c r="B2067" s="15" t="s">
        <v>731</v>
      </c>
      <c r="C2067" s="1" t="s">
        <v>3597</v>
      </c>
      <c r="D2067" s="1" t="s">
        <v>1765</v>
      </c>
      <c r="E2067" s="7">
        <v>5</v>
      </c>
      <c r="F2067" s="24"/>
    </row>
    <row r="2068" spans="1:6" ht="18.75" customHeight="1" outlineLevel="1" x14ac:dyDescent="0.25">
      <c r="A2068" s="13">
        <v>1902</v>
      </c>
      <c r="B2068" s="13" t="s">
        <v>731</v>
      </c>
      <c r="C2068" s="2" t="s">
        <v>2102</v>
      </c>
      <c r="D2068" s="2" t="s">
        <v>3598</v>
      </c>
      <c r="E2068" s="4">
        <v>5</v>
      </c>
      <c r="F2068" s="23"/>
    </row>
    <row r="2069" spans="1:6" ht="18.75" customHeight="1" outlineLevel="1" x14ac:dyDescent="0.25">
      <c r="A2069" s="15">
        <v>1903</v>
      </c>
      <c r="B2069" s="15" t="s">
        <v>731</v>
      </c>
      <c r="C2069" s="1" t="s">
        <v>3470</v>
      </c>
      <c r="D2069" s="1" t="s">
        <v>3599</v>
      </c>
      <c r="E2069" s="7">
        <v>5</v>
      </c>
      <c r="F2069" s="24"/>
    </row>
    <row r="2070" spans="1:6" ht="18.75" customHeight="1" outlineLevel="1" x14ac:dyDescent="0.25">
      <c r="A2070" s="13">
        <v>1904</v>
      </c>
      <c r="B2070" s="13" t="s">
        <v>731</v>
      </c>
      <c r="C2070" s="2" t="s">
        <v>3600</v>
      </c>
      <c r="D2070" s="2" t="s">
        <v>3601</v>
      </c>
      <c r="E2070" s="4">
        <v>5</v>
      </c>
      <c r="F2070" s="23"/>
    </row>
    <row r="2071" spans="1:6" ht="18.75" customHeight="1" outlineLevel="1" x14ac:dyDescent="0.25">
      <c r="A2071" s="15">
        <v>1905</v>
      </c>
      <c r="B2071" s="15" t="s">
        <v>731</v>
      </c>
      <c r="C2071" s="1" t="s">
        <v>3458</v>
      </c>
      <c r="D2071" s="1" t="s">
        <v>2431</v>
      </c>
      <c r="E2071" s="7">
        <v>5</v>
      </c>
      <c r="F2071" s="24"/>
    </row>
    <row r="2072" spans="1:6" ht="18.75" customHeight="1" outlineLevel="1" x14ac:dyDescent="0.25">
      <c r="A2072" s="13">
        <v>1906</v>
      </c>
      <c r="B2072" s="13" t="s">
        <v>731</v>
      </c>
      <c r="C2072" s="2" t="s">
        <v>895</v>
      </c>
      <c r="D2072" s="2" t="s">
        <v>3457</v>
      </c>
      <c r="E2072" s="4">
        <v>5</v>
      </c>
      <c r="F2072" s="23"/>
    </row>
    <row r="2073" spans="1:6" ht="18.75" customHeight="1" outlineLevel="1" x14ac:dyDescent="0.25">
      <c r="A2073" s="15">
        <v>1907</v>
      </c>
      <c r="B2073" s="15" t="s">
        <v>731</v>
      </c>
      <c r="C2073" s="1" t="s">
        <v>3602</v>
      </c>
      <c r="D2073" s="1" t="s">
        <v>3603</v>
      </c>
      <c r="E2073" s="7">
        <v>5</v>
      </c>
      <c r="F2073" s="24"/>
    </row>
    <row r="2074" spans="1:6" ht="21.75" customHeight="1" x14ac:dyDescent="0.25">
      <c r="A2074" s="47" t="s">
        <v>3604</v>
      </c>
      <c r="B2074" s="47"/>
      <c r="C2074" s="47"/>
      <c r="D2074" s="20">
        <f>COUNT(A2075:A2081)</f>
        <v>7</v>
      </c>
      <c r="E2074" s="21">
        <f>SUM(E2075:E2081)</f>
        <v>69</v>
      </c>
      <c r="F2074" s="22"/>
    </row>
    <row r="2075" spans="1:6" ht="18.75" customHeight="1" outlineLevel="1" x14ac:dyDescent="0.25">
      <c r="A2075" s="13">
        <v>1908</v>
      </c>
      <c r="B2075" s="13" t="s">
        <v>731</v>
      </c>
      <c r="C2075" s="2" t="s">
        <v>3605</v>
      </c>
      <c r="D2075" s="2" t="s">
        <v>3606</v>
      </c>
      <c r="E2075" s="4">
        <v>9</v>
      </c>
      <c r="F2075" s="23"/>
    </row>
    <row r="2076" spans="1:6" ht="18.75" customHeight="1" outlineLevel="1" x14ac:dyDescent="0.25">
      <c r="A2076" s="15">
        <v>1909</v>
      </c>
      <c r="B2076" s="15" t="s">
        <v>731</v>
      </c>
      <c r="C2076" s="1" t="s">
        <v>3607</v>
      </c>
      <c r="D2076" s="1" t="s">
        <v>3608</v>
      </c>
      <c r="E2076" s="7">
        <v>10</v>
      </c>
      <c r="F2076" s="24"/>
    </row>
    <row r="2077" spans="1:6" ht="18.75" customHeight="1" outlineLevel="1" x14ac:dyDescent="0.25">
      <c r="A2077" s="13">
        <v>1910</v>
      </c>
      <c r="B2077" s="13" t="s">
        <v>731</v>
      </c>
      <c r="C2077" s="2" t="s">
        <v>3609</v>
      </c>
      <c r="D2077" s="2" t="s">
        <v>3610</v>
      </c>
      <c r="E2077" s="4">
        <v>10</v>
      </c>
      <c r="F2077" s="23"/>
    </row>
    <row r="2078" spans="1:6" ht="18.75" customHeight="1" outlineLevel="1" x14ac:dyDescent="0.25">
      <c r="A2078" s="15">
        <v>1911</v>
      </c>
      <c r="B2078" s="15" t="s">
        <v>731</v>
      </c>
      <c r="C2078" s="1" t="s">
        <v>1837</v>
      </c>
      <c r="D2078" s="1" t="s">
        <v>3611</v>
      </c>
      <c r="E2078" s="7">
        <v>10</v>
      </c>
      <c r="F2078" s="24"/>
    </row>
    <row r="2079" spans="1:6" ht="18.75" customHeight="1" outlineLevel="1" x14ac:dyDescent="0.25">
      <c r="A2079" s="13">
        <v>1912</v>
      </c>
      <c r="B2079" s="13" t="s">
        <v>731</v>
      </c>
      <c r="C2079" s="2" t="s">
        <v>3612</v>
      </c>
      <c r="D2079" s="2" t="s">
        <v>3613</v>
      </c>
      <c r="E2079" s="4">
        <v>10</v>
      </c>
      <c r="F2079" s="23"/>
    </row>
    <row r="2080" spans="1:6" ht="18.75" customHeight="1" outlineLevel="1" x14ac:dyDescent="0.25">
      <c r="A2080" s="15">
        <v>1913</v>
      </c>
      <c r="B2080" s="15" t="s">
        <v>731</v>
      </c>
      <c r="C2080" s="1" t="s">
        <v>3614</v>
      </c>
      <c r="D2080" s="1" t="s">
        <v>3615</v>
      </c>
      <c r="E2080" s="7">
        <v>8</v>
      </c>
      <c r="F2080" s="24"/>
    </row>
    <row r="2081" spans="1:6" ht="18.75" customHeight="1" outlineLevel="1" x14ac:dyDescent="0.25">
      <c r="A2081" s="13">
        <v>1914</v>
      </c>
      <c r="B2081" s="13" t="s">
        <v>731</v>
      </c>
      <c r="C2081" s="2" t="s">
        <v>3458</v>
      </c>
      <c r="D2081" s="2" t="s">
        <v>3616</v>
      </c>
      <c r="E2081" s="4">
        <v>12</v>
      </c>
      <c r="F2081" s="23"/>
    </row>
    <row r="2082" spans="1:6" ht="21.75" customHeight="1" x14ac:dyDescent="0.25">
      <c r="A2082" s="47" t="s">
        <v>3617</v>
      </c>
      <c r="B2082" s="47"/>
      <c r="C2082" s="47"/>
      <c r="D2082" s="20">
        <f>COUNT(A2083:A2089)</f>
        <v>7</v>
      </c>
      <c r="E2082" s="21">
        <f>SUM(E2083:E2089)</f>
        <v>32</v>
      </c>
      <c r="F2082" s="22"/>
    </row>
    <row r="2083" spans="1:6" ht="18.75" customHeight="1" outlineLevel="1" x14ac:dyDescent="0.25">
      <c r="A2083" s="13">
        <v>1915</v>
      </c>
      <c r="B2083" s="13" t="s">
        <v>731</v>
      </c>
      <c r="C2083" s="2" t="s">
        <v>3618</v>
      </c>
      <c r="D2083" s="2" t="s">
        <v>3619</v>
      </c>
      <c r="E2083" s="4">
        <v>5</v>
      </c>
      <c r="F2083" s="23"/>
    </row>
    <row r="2084" spans="1:6" ht="18.75" customHeight="1" outlineLevel="1" x14ac:dyDescent="0.25">
      <c r="A2084" s="15">
        <v>1916</v>
      </c>
      <c r="B2084" s="15" t="s">
        <v>731</v>
      </c>
      <c r="C2084" s="1" t="s">
        <v>3620</v>
      </c>
      <c r="D2084" s="1" t="s">
        <v>3621</v>
      </c>
      <c r="E2084" s="7">
        <v>5</v>
      </c>
      <c r="F2084" s="24"/>
    </row>
    <row r="2085" spans="1:6" ht="18.75" customHeight="1" outlineLevel="1" x14ac:dyDescent="0.25">
      <c r="A2085" s="13">
        <v>1917</v>
      </c>
      <c r="B2085" s="13" t="s">
        <v>731</v>
      </c>
      <c r="C2085" s="2" t="s">
        <v>3622</v>
      </c>
      <c r="D2085" s="2" t="s">
        <v>3623</v>
      </c>
      <c r="E2085" s="4">
        <v>6</v>
      </c>
      <c r="F2085" s="23"/>
    </row>
    <row r="2086" spans="1:6" ht="18.75" customHeight="1" outlineLevel="1" x14ac:dyDescent="0.25">
      <c r="A2086" s="15">
        <v>1918</v>
      </c>
      <c r="B2086" s="15" t="s">
        <v>731</v>
      </c>
      <c r="C2086" s="1" t="s">
        <v>1570</v>
      </c>
      <c r="D2086" s="1" t="s">
        <v>3624</v>
      </c>
      <c r="E2086" s="7">
        <v>6</v>
      </c>
      <c r="F2086" s="24"/>
    </row>
    <row r="2087" spans="1:6" ht="18.75" customHeight="1" outlineLevel="1" x14ac:dyDescent="0.25">
      <c r="A2087" s="13">
        <v>1919</v>
      </c>
      <c r="B2087" s="13" t="s">
        <v>731</v>
      </c>
      <c r="C2087" s="2" t="s">
        <v>3625</v>
      </c>
      <c r="D2087" s="2" t="s">
        <v>3626</v>
      </c>
      <c r="E2087" s="4">
        <v>4</v>
      </c>
      <c r="F2087" s="23"/>
    </row>
    <row r="2088" spans="1:6" ht="18.75" customHeight="1" outlineLevel="1" x14ac:dyDescent="0.25">
      <c r="A2088" s="15">
        <v>1920</v>
      </c>
      <c r="B2088" s="15" t="s">
        <v>731</v>
      </c>
      <c r="C2088" s="1" t="s">
        <v>3627</v>
      </c>
      <c r="D2088" s="1" t="s">
        <v>3628</v>
      </c>
      <c r="E2088" s="7">
        <v>3</v>
      </c>
      <c r="F2088" s="24"/>
    </row>
    <row r="2089" spans="1:6" ht="18.75" customHeight="1" outlineLevel="1" x14ac:dyDescent="0.25">
      <c r="A2089" s="13">
        <v>1921</v>
      </c>
      <c r="B2089" s="13" t="s">
        <v>731</v>
      </c>
      <c r="C2089" s="2" t="s">
        <v>3629</v>
      </c>
      <c r="D2089" s="2" t="s">
        <v>3630</v>
      </c>
      <c r="E2089" s="4">
        <v>3</v>
      </c>
      <c r="F2089" s="23"/>
    </row>
    <row r="2090" spans="1:6" ht="21.75" customHeight="1" x14ac:dyDescent="0.25">
      <c r="A2090" s="47" t="s">
        <v>3631</v>
      </c>
      <c r="B2090" s="47"/>
      <c r="C2090" s="47"/>
      <c r="D2090" s="20">
        <f>COUNT(A2091:A2096)</f>
        <v>6</v>
      </c>
      <c r="E2090" s="21">
        <f>SUM(E2091:E2096)</f>
        <v>52</v>
      </c>
      <c r="F2090" s="22"/>
    </row>
    <row r="2091" spans="1:6" ht="18.75" customHeight="1" outlineLevel="1" x14ac:dyDescent="0.25">
      <c r="A2091" s="13">
        <v>1922</v>
      </c>
      <c r="B2091" s="13" t="s">
        <v>731</v>
      </c>
      <c r="C2091" s="2" t="s">
        <v>2709</v>
      </c>
      <c r="D2091" s="2" t="s">
        <v>3632</v>
      </c>
      <c r="E2091" s="4">
        <v>5</v>
      </c>
      <c r="F2091" s="23"/>
    </row>
    <row r="2092" spans="1:6" ht="18.75" customHeight="1" outlineLevel="1" x14ac:dyDescent="0.25">
      <c r="A2092" s="15">
        <v>1923</v>
      </c>
      <c r="B2092" s="15" t="s">
        <v>731</v>
      </c>
      <c r="C2092" s="1" t="s">
        <v>2195</v>
      </c>
      <c r="D2092" s="1" t="s">
        <v>3633</v>
      </c>
      <c r="E2092" s="7">
        <v>13</v>
      </c>
      <c r="F2092" s="24"/>
    </row>
    <row r="2093" spans="1:6" ht="18.75" customHeight="1" outlineLevel="1" x14ac:dyDescent="0.25">
      <c r="A2093" s="13">
        <v>1924</v>
      </c>
      <c r="B2093" s="13" t="s">
        <v>731</v>
      </c>
      <c r="C2093" s="2" t="s">
        <v>3458</v>
      </c>
      <c r="D2093" s="2" t="s">
        <v>3634</v>
      </c>
      <c r="E2093" s="4">
        <v>12</v>
      </c>
      <c r="F2093" s="23"/>
    </row>
    <row r="2094" spans="1:6" ht="18.75" customHeight="1" outlineLevel="1" x14ac:dyDescent="0.25">
      <c r="A2094" s="15">
        <v>1925</v>
      </c>
      <c r="B2094" s="15" t="s">
        <v>731</v>
      </c>
      <c r="C2094" s="1" t="s">
        <v>2417</v>
      </c>
      <c r="D2094" s="1" t="s">
        <v>3635</v>
      </c>
      <c r="E2094" s="7">
        <v>10</v>
      </c>
      <c r="F2094" s="24"/>
    </row>
    <row r="2095" spans="1:6" ht="18.75" customHeight="1" outlineLevel="1" x14ac:dyDescent="0.25">
      <c r="A2095" s="13">
        <v>1926</v>
      </c>
      <c r="B2095" s="13" t="s">
        <v>731</v>
      </c>
      <c r="C2095" s="2" t="s">
        <v>3636</v>
      </c>
      <c r="D2095" s="2" t="s">
        <v>3637</v>
      </c>
      <c r="E2095" s="4">
        <v>7</v>
      </c>
      <c r="F2095" s="23"/>
    </row>
    <row r="2096" spans="1:6" ht="18.75" customHeight="1" outlineLevel="1" x14ac:dyDescent="0.25">
      <c r="A2096" s="15">
        <v>1927</v>
      </c>
      <c r="B2096" s="15" t="s">
        <v>731</v>
      </c>
      <c r="C2096" s="1" t="s">
        <v>3638</v>
      </c>
      <c r="D2096" s="1" t="s">
        <v>3639</v>
      </c>
      <c r="E2096" s="7">
        <v>5</v>
      </c>
      <c r="F2096" s="24"/>
    </row>
    <row r="2097" spans="1:6" ht="21.75" customHeight="1" x14ac:dyDescent="0.25">
      <c r="A2097" s="47" t="s">
        <v>3640</v>
      </c>
      <c r="B2097" s="47"/>
      <c r="C2097" s="47"/>
      <c r="D2097" s="20">
        <f>COUNT(A2098:A2103)</f>
        <v>6</v>
      </c>
      <c r="E2097" s="21">
        <f>SUM(E2098:E2103)</f>
        <v>56</v>
      </c>
      <c r="F2097" s="22"/>
    </row>
    <row r="2098" spans="1:6" ht="18.75" customHeight="1" outlineLevel="1" x14ac:dyDescent="0.25">
      <c r="A2098" s="13">
        <v>1928</v>
      </c>
      <c r="B2098" s="13" t="s">
        <v>731</v>
      </c>
      <c r="C2098" s="2" t="s">
        <v>3641</v>
      </c>
      <c r="D2098" s="2" t="s">
        <v>3642</v>
      </c>
      <c r="E2098" s="4">
        <v>9</v>
      </c>
      <c r="F2098" s="23"/>
    </row>
    <row r="2099" spans="1:6" ht="18.75" customHeight="1" outlineLevel="1" x14ac:dyDescent="0.25">
      <c r="A2099" s="15">
        <v>1929</v>
      </c>
      <c r="B2099" s="15" t="s">
        <v>731</v>
      </c>
      <c r="C2099" s="1" t="s">
        <v>3643</v>
      </c>
      <c r="D2099" s="1" t="s">
        <v>3644</v>
      </c>
      <c r="E2099" s="7">
        <v>7</v>
      </c>
      <c r="F2099" s="24"/>
    </row>
    <row r="2100" spans="1:6" ht="18.75" customHeight="1" outlineLevel="1" x14ac:dyDescent="0.25">
      <c r="A2100" s="13">
        <v>1930</v>
      </c>
      <c r="B2100" s="13" t="s">
        <v>731</v>
      </c>
      <c r="C2100" s="2" t="s">
        <v>3645</v>
      </c>
      <c r="D2100" s="2" t="s">
        <v>3646</v>
      </c>
      <c r="E2100" s="4">
        <v>10</v>
      </c>
      <c r="F2100" s="23"/>
    </row>
    <row r="2101" spans="1:6" ht="18.75" customHeight="1" outlineLevel="1" x14ac:dyDescent="0.25">
      <c r="A2101" s="15">
        <v>1931</v>
      </c>
      <c r="B2101" s="15" t="s">
        <v>731</v>
      </c>
      <c r="C2101" s="1" t="s">
        <v>3647</v>
      </c>
      <c r="D2101" s="1" t="s">
        <v>3648</v>
      </c>
      <c r="E2101" s="7">
        <v>10</v>
      </c>
      <c r="F2101" s="24"/>
    </row>
    <row r="2102" spans="1:6" ht="18.75" customHeight="1" outlineLevel="1" x14ac:dyDescent="0.25">
      <c r="A2102" s="13">
        <v>1932</v>
      </c>
      <c r="B2102" s="13" t="s">
        <v>731</v>
      </c>
      <c r="C2102" s="2" t="s">
        <v>3147</v>
      </c>
      <c r="D2102" s="2" t="s">
        <v>3649</v>
      </c>
      <c r="E2102" s="4">
        <v>10</v>
      </c>
      <c r="F2102" s="23"/>
    </row>
    <row r="2103" spans="1:6" ht="18.75" customHeight="1" outlineLevel="1" x14ac:dyDescent="0.25">
      <c r="A2103" s="15">
        <v>1933</v>
      </c>
      <c r="B2103" s="15" t="s">
        <v>731</v>
      </c>
      <c r="C2103" s="1" t="s">
        <v>3650</v>
      </c>
      <c r="D2103" s="1" t="s">
        <v>3651</v>
      </c>
      <c r="E2103" s="7">
        <v>10</v>
      </c>
      <c r="F2103" s="24"/>
    </row>
  </sheetData>
  <autoFilter ref="A4:F2103" xr:uid="{00000000-0009-0000-0000-000001000000}"/>
  <mergeCells count="169">
    <mergeCell ref="A1:F1"/>
    <mergeCell ref="A2:F2"/>
    <mergeCell ref="A3:C3"/>
    <mergeCell ref="A5:C5"/>
    <mergeCell ref="A71:C71"/>
    <mergeCell ref="A95:C95"/>
    <mergeCell ref="A117:C117"/>
    <mergeCell ref="A145:C145"/>
    <mergeCell ref="A171:C171"/>
    <mergeCell ref="A193:C193"/>
    <mergeCell ref="A209:C209"/>
    <mergeCell ref="A238:C238"/>
    <mergeCell ref="A250:C250"/>
    <mergeCell ref="A271:C271"/>
    <mergeCell ref="A286:C286"/>
    <mergeCell ref="A303:C303"/>
    <mergeCell ref="A313:C313"/>
    <mergeCell ref="A322:C322"/>
    <mergeCell ref="A344:C344"/>
    <mergeCell ref="A353:C353"/>
    <mergeCell ref="A362:C362"/>
    <mergeCell ref="A372:C372"/>
    <mergeCell ref="A382:C382"/>
    <mergeCell ref="A391:C391"/>
    <mergeCell ref="A400:C400"/>
    <mergeCell ref="A415:C415"/>
    <mergeCell ref="A428:C428"/>
    <mergeCell ref="A438:C438"/>
    <mergeCell ref="A448:C448"/>
    <mergeCell ref="A463:C463"/>
    <mergeCell ref="A485:C485"/>
    <mergeCell ref="A499:C499"/>
    <mergeCell ref="A513:C513"/>
    <mergeCell ref="A525:C525"/>
    <mergeCell ref="A538:C538"/>
    <mergeCell ref="A551:C551"/>
    <mergeCell ref="A564:C564"/>
    <mergeCell ref="A577:C577"/>
    <mergeCell ref="A592:C592"/>
    <mergeCell ref="A608:C608"/>
    <mergeCell ref="A629:C629"/>
    <mergeCell ref="A653:C653"/>
    <mergeCell ref="A666:C666"/>
    <mergeCell ref="A680:C680"/>
    <mergeCell ref="A698:C698"/>
    <mergeCell ref="A713:C713"/>
    <mergeCell ref="A728:C728"/>
    <mergeCell ref="A739:C739"/>
    <mergeCell ref="A752:C752"/>
    <mergeCell ref="A769:C769"/>
    <mergeCell ref="A783:C783"/>
    <mergeCell ref="A799:C799"/>
    <mergeCell ref="A816:C816"/>
    <mergeCell ref="A828:C828"/>
    <mergeCell ref="A844:C844"/>
    <mergeCell ref="A855:C855"/>
    <mergeCell ref="A875:C875"/>
    <mergeCell ref="A890:C890"/>
    <mergeCell ref="A906:C906"/>
    <mergeCell ref="A918:C918"/>
    <mergeCell ref="A928:C928"/>
    <mergeCell ref="A939:C939"/>
    <mergeCell ref="A953:C953"/>
    <mergeCell ref="A974:C974"/>
    <mergeCell ref="A988:C988"/>
    <mergeCell ref="A999:C999"/>
    <mergeCell ref="A1012:C1012"/>
    <mergeCell ref="A1026:C1026"/>
    <mergeCell ref="A1039:C1039"/>
    <mergeCell ref="A1049:C1049"/>
    <mergeCell ref="A1062:C1062"/>
    <mergeCell ref="A1072:C1072"/>
    <mergeCell ref="A1082:C1082"/>
    <mergeCell ref="A1090:C1090"/>
    <mergeCell ref="A1103:C1103"/>
    <mergeCell ref="A1120:C1120"/>
    <mergeCell ref="A1136:C1136"/>
    <mergeCell ref="A1151:C1151"/>
    <mergeCell ref="A1175:C1175"/>
    <mergeCell ref="A1190:C1190"/>
    <mergeCell ref="A1202:C1202"/>
    <mergeCell ref="A1215:C1215"/>
    <mergeCell ref="A1233:C1233"/>
    <mergeCell ref="A1254:C1254"/>
    <mergeCell ref="A1268:C1268"/>
    <mergeCell ref="A1284:C1284"/>
    <mergeCell ref="A1308:C1308"/>
    <mergeCell ref="A1324:C1324"/>
    <mergeCell ref="A1336:C1336"/>
    <mergeCell ref="A1346:C1346"/>
    <mergeCell ref="A1358:C1358"/>
    <mergeCell ref="A1379:C1379"/>
    <mergeCell ref="A1394:C1394"/>
    <mergeCell ref="A1403:C1403"/>
    <mergeCell ref="A1409:C1409"/>
    <mergeCell ref="A1415:C1415"/>
    <mergeCell ref="A1422:C1422"/>
    <mergeCell ref="A1430:C1430"/>
    <mergeCell ref="A1437:C1437"/>
    <mergeCell ref="A1440:C1440"/>
    <mergeCell ref="A1449:C1449"/>
    <mergeCell ref="A1456:C1456"/>
    <mergeCell ref="A1463:C1463"/>
    <mergeCell ref="A1469:C1469"/>
    <mergeCell ref="A1476:C1476"/>
    <mergeCell ref="A1483:C1483"/>
    <mergeCell ref="A1489:C1489"/>
    <mergeCell ref="A1498:C1498"/>
    <mergeCell ref="A1507:C1507"/>
    <mergeCell ref="A1512:C1512"/>
    <mergeCell ref="A1521:C1521"/>
    <mergeCell ref="A1528:C1528"/>
    <mergeCell ref="A1534:C1534"/>
    <mergeCell ref="A1539:C1539"/>
    <mergeCell ref="A1545:C1545"/>
    <mergeCell ref="A1550:C1550"/>
    <mergeCell ref="A1555:C1555"/>
    <mergeCell ref="A1560:C1560"/>
    <mergeCell ref="A1568:C1568"/>
    <mergeCell ref="A1575:C1575"/>
    <mergeCell ref="A1583:C1583"/>
    <mergeCell ref="A1591:C1591"/>
    <mergeCell ref="A1597:C1597"/>
    <mergeCell ref="A1603:C1603"/>
    <mergeCell ref="A1615:C1615"/>
    <mergeCell ref="A1625:C1625"/>
    <mergeCell ref="A1631:C1631"/>
    <mergeCell ref="A1638:C1638"/>
    <mergeCell ref="A1648:C1648"/>
    <mergeCell ref="A1661:C1661"/>
    <mergeCell ref="A1671:C1671"/>
    <mergeCell ref="A1680:C1680"/>
    <mergeCell ref="A1703:C1703"/>
    <mergeCell ref="A1714:C1714"/>
    <mergeCell ref="A1727:C1727"/>
    <mergeCell ref="A1742:C1742"/>
    <mergeCell ref="A1755:C1755"/>
    <mergeCell ref="A1766:C1766"/>
    <mergeCell ref="A1779:C1779"/>
    <mergeCell ref="A1793:C1793"/>
    <mergeCell ref="A1801:C1801"/>
    <mergeCell ref="A1813:C1813"/>
    <mergeCell ref="A1824:C1824"/>
    <mergeCell ref="A1845:C1845"/>
    <mergeCell ref="A1857:C1857"/>
    <mergeCell ref="A1868:C1868"/>
    <mergeCell ref="A1887:C1887"/>
    <mergeCell ref="A1900:C1900"/>
    <mergeCell ref="A1910:C1910"/>
    <mergeCell ref="A1920:C1920"/>
    <mergeCell ref="A1928:C1928"/>
    <mergeCell ref="A1936:C1936"/>
    <mergeCell ref="A1943:C1943"/>
    <mergeCell ref="A2042:C2042"/>
    <mergeCell ref="A2049:C2049"/>
    <mergeCell ref="A2055:C2055"/>
    <mergeCell ref="A2074:C2074"/>
    <mergeCell ref="A2082:C2082"/>
    <mergeCell ref="A2090:C2090"/>
    <mergeCell ref="A2097:C2097"/>
    <mergeCell ref="A1952:C1952"/>
    <mergeCell ref="A1959:C1959"/>
    <mergeCell ref="A1975:C1975"/>
    <mergeCell ref="A1986:C1986"/>
    <mergeCell ref="A2003:C2003"/>
    <mergeCell ref="A2018:C2018"/>
    <mergeCell ref="A2024:C2024"/>
    <mergeCell ref="A2032:C2032"/>
    <mergeCell ref="A2037:C2037"/>
  </mergeCells>
  <pageMargins left="0.5" right="0.5" top="0.6" bottom="0.7" header="0.511811023622047" footer="0.5"/>
  <pageSetup paperSize="9" fitToHeight="0" orientation="portrait" horizontalDpi="300" verticalDpi="300"/>
  <headerFooter>
    <oddFooter>&amp;C&amp;9 Trang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5A11"/>
    <pageSetUpPr fitToPage="1"/>
  </sheetPr>
  <dimension ref="A1:F35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6" customWidth="1"/>
    <col min="2" max="2" width="18" customWidth="1"/>
    <col min="3" max="3" width="22" customWidth="1"/>
    <col min="4" max="4" width="36" customWidth="1"/>
    <col min="5" max="5" width="64" customWidth="1"/>
    <col min="6" max="6" width="11" customWidth="1"/>
  </cols>
  <sheetData>
    <row r="1" spans="1:6" ht="30" customHeight="1" x14ac:dyDescent="0.25">
      <c r="A1" s="48" t="s">
        <v>3652</v>
      </c>
      <c r="B1" s="48"/>
      <c r="C1" s="48"/>
      <c r="D1" s="48"/>
      <c r="E1" s="48"/>
      <c r="F1" s="48"/>
    </row>
    <row r="2" spans="1:6" ht="15" customHeight="1" x14ac:dyDescent="0.25">
      <c r="A2" s="51" t="s">
        <v>3653</v>
      </c>
      <c r="B2" s="51"/>
      <c r="C2" s="51"/>
      <c r="D2" s="51"/>
      <c r="E2" s="51"/>
      <c r="F2" s="51"/>
    </row>
    <row r="4" spans="1:6" ht="25.5" customHeight="1" x14ac:dyDescent="0.25">
      <c r="A4" s="3" t="s">
        <v>18</v>
      </c>
      <c r="B4" s="3" t="s">
        <v>3654</v>
      </c>
      <c r="C4" s="3" t="s">
        <v>19</v>
      </c>
      <c r="D4" s="3" t="s">
        <v>3655</v>
      </c>
      <c r="E4" s="3" t="s">
        <v>6</v>
      </c>
      <c r="F4" s="3" t="s">
        <v>3656</v>
      </c>
    </row>
    <row r="5" spans="1:6" ht="19.5" customHeight="1" x14ac:dyDescent="0.25">
      <c r="A5" s="13">
        <v>1</v>
      </c>
      <c r="B5" s="28" t="s">
        <v>3657</v>
      </c>
      <c r="C5" s="29" t="s">
        <v>1045</v>
      </c>
      <c r="D5" s="29" t="s">
        <v>1046</v>
      </c>
      <c r="E5" s="29" t="s">
        <v>3658</v>
      </c>
      <c r="F5" s="30" t="s">
        <v>3659</v>
      </c>
    </row>
    <row r="6" spans="1:6" ht="19.5" customHeight="1" x14ac:dyDescent="0.25">
      <c r="A6" s="13">
        <v>2</v>
      </c>
      <c r="B6" s="28" t="s">
        <v>3657</v>
      </c>
      <c r="C6" s="29" t="s">
        <v>1736</v>
      </c>
      <c r="D6" s="29" t="s">
        <v>1737</v>
      </c>
      <c r="E6" s="29" t="s">
        <v>3660</v>
      </c>
      <c r="F6" s="30" t="s">
        <v>3661</v>
      </c>
    </row>
    <row r="7" spans="1:6" ht="19.5" customHeight="1" x14ac:dyDescent="0.25">
      <c r="A7" s="13">
        <v>3</v>
      </c>
      <c r="B7" s="28" t="s">
        <v>3657</v>
      </c>
      <c r="C7" s="29" t="s">
        <v>1736</v>
      </c>
      <c r="D7" s="29" t="s">
        <v>1740</v>
      </c>
      <c r="E7" s="29" t="s">
        <v>3662</v>
      </c>
      <c r="F7" s="30" t="s">
        <v>3663</v>
      </c>
    </row>
    <row r="8" spans="1:6" ht="19.5" customHeight="1" x14ac:dyDescent="0.25">
      <c r="A8" s="13">
        <v>4</v>
      </c>
      <c r="B8" s="28" t="s">
        <v>3657</v>
      </c>
      <c r="C8" s="29" t="s">
        <v>1736</v>
      </c>
      <c r="D8" s="29" t="s">
        <v>951</v>
      </c>
      <c r="E8" s="29" t="s">
        <v>3664</v>
      </c>
      <c r="F8" s="30" t="s">
        <v>3665</v>
      </c>
    </row>
    <row r="9" spans="1:6" ht="19.5" customHeight="1" x14ac:dyDescent="0.25">
      <c r="A9" s="13">
        <v>5</v>
      </c>
      <c r="B9" s="28" t="s">
        <v>3657</v>
      </c>
      <c r="C9" s="29" t="s">
        <v>1736</v>
      </c>
      <c r="D9" s="29" t="s">
        <v>1157</v>
      </c>
      <c r="E9" s="29" t="s">
        <v>3666</v>
      </c>
      <c r="F9" s="30" t="s">
        <v>3667</v>
      </c>
    </row>
    <row r="10" spans="1:6" ht="19.5" customHeight="1" x14ac:dyDescent="0.25">
      <c r="A10" s="13">
        <v>6</v>
      </c>
      <c r="B10" s="28" t="s">
        <v>3657</v>
      </c>
      <c r="C10" s="29" t="s">
        <v>1736</v>
      </c>
      <c r="D10" s="29" t="s">
        <v>1744</v>
      </c>
      <c r="E10" s="29" t="s">
        <v>3668</v>
      </c>
      <c r="F10" s="30" t="s">
        <v>3669</v>
      </c>
    </row>
    <row r="11" spans="1:6" ht="19.5" customHeight="1" x14ac:dyDescent="0.25">
      <c r="A11" s="13">
        <v>7</v>
      </c>
      <c r="B11" s="28" t="s">
        <v>3657</v>
      </c>
      <c r="C11" s="29" t="s">
        <v>1736</v>
      </c>
      <c r="D11" s="29" t="s">
        <v>1746</v>
      </c>
      <c r="E11" s="29" t="s">
        <v>3670</v>
      </c>
      <c r="F11" s="30" t="s">
        <v>3671</v>
      </c>
    </row>
    <row r="12" spans="1:6" ht="19.5" customHeight="1" x14ac:dyDescent="0.25">
      <c r="A12" s="13">
        <v>8</v>
      </c>
      <c r="B12" s="28" t="s">
        <v>3657</v>
      </c>
      <c r="C12" s="29" t="s">
        <v>1736</v>
      </c>
      <c r="D12" s="29" t="s">
        <v>1748</v>
      </c>
      <c r="E12" s="29" t="s">
        <v>3672</v>
      </c>
      <c r="F12" s="30" t="s">
        <v>3673</v>
      </c>
    </row>
    <row r="13" spans="1:6" ht="19.5" customHeight="1" x14ac:dyDescent="0.25">
      <c r="A13" s="13">
        <v>9</v>
      </c>
      <c r="B13" s="28" t="s">
        <v>3657</v>
      </c>
      <c r="C13" s="29" t="s">
        <v>1736</v>
      </c>
      <c r="D13" s="29" t="s">
        <v>1750</v>
      </c>
      <c r="E13" s="29" t="s">
        <v>3674</v>
      </c>
      <c r="F13" s="30" t="s">
        <v>3675</v>
      </c>
    </row>
    <row r="14" spans="1:6" ht="19.5" customHeight="1" x14ac:dyDescent="0.25">
      <c r="A14" s="13">
        <v>10</v>
      </c>
      <c r="B14" s="28" t="s">
        <v>3657</v>
      </c>
      <c r="C14" s="29" t="s">
        <v>1736</v>
      </c>
      <c r="D14" s="29" t="s">
        <v>1752</v>
      </c>
      <c r="E14" s="29" t="s">
        <v>3676</v>
      </c>
      <c r="F14" s="30" t="s">
        <v>3677</v>
      </c>
    </row>
    <row r="15" spans="1:6" ht="19.5" customHeight="1" x14ac:dyDescent="0.25">
      <c r="A15" s="13">
        <v>11</v>
      </c>
      <c r="B15" s="28" t="s">
        <v>3657</v>
      </c>
      <c r="C15" s="29" t="s">
        <v>1736</v>
      </c>
      <c r="D15" s="29" t="s">
        <v>1754</v>
      </c>
      <c r="E15" s="29" t="s">
        <v>3678</v>
      </c>
      <c r="F15" s="30" t="s">
        <v>3679</v>
      </c>
    </row>
    <row r="16" spans="1:6" ht="19.5" customHeight="1" x14ac:dyDescent="0.25">
      <c r="A16" s="13">
        <v>12</v>
      </c>
      <c r="B16" s="28" t="s">
        <v>3657</v>
      </c>
      <c r="C16" s="29" t="s">
        <v>1736</v>
      </c>
      <c r="D16" s="29" t="s">
        <v>1756</v>
      </c>
      <c r="E16" s="29" t="s">
        <v>3680</v>
      </c>
      <c r="F16" s="30" t="s">
        <v>3681</v>
      </c>
    </row>
    <row r="17" spans="1:6" ht="19.5" customHeight="1" x14ac:dyDescent="0.25">
      <c r="A17" s="13">
        <v>13</v>
      </c>
      <c r="B17" s="28" t="s">
        <v>3657</v>
      </c>
      <c r="C17" s="29" t="s">
        <v>1736</v>
      </c>
      <c r="D17" s="29" t="s">
        <v>1758</v>
      </c>
      <c r="E17" s="29" t="s">
        <v>3682</v>
      </c>
      <c r="F17" s="30" t="s">
        <v>3683</v>
      </c>
    </row>
    <row r="18" spans="1:6" ht="19.5" customHeight="1" x14ac:dyDescent="0.25">
      <c r="A18" s="13">
        <v>14</v>
      </c>
      <c r="B18" s="28" t="s">
        <v>3657</v>
      </c>
      <c r="C18" s="29" t="s">
        <v>1736</v>
      </c>
      <c r="D18" s="29" t="s">
        <v>1760</v>
      </c>
      <c r="E18" s="29" t="s">
        <v>3684</v>
      </c>
      <c r="F18" s="30" t="s">
        <v>3685</v>
      </c>
    </row>
    <row r="19" spans="1:6" ht="19.5" customHeight="1" x14ac:dyDescent="0.25">
      <c r="A19" s="13">
        <v>15</v>
      </c>
      <c r="B19" s="28" t="s">
        <v>3657</v>
      </c>
      <c r="C19" s="29" t="s">
        <v>2194</v>
      </c>
      <c r="D19" s="29" t="s">
        <v>2201</v>
      </c>
      <c r="E19" s="29" t="s">
        <v>3686</v>
      </c>
      <c r="F19" s="30" t="s">
        <v>3687</v>
      </c>
    </row>
    <row r="20" spans="1:6" ht="31.5" customHeight="1" x14ac:dyDescent="0.25">
      <c r="A20" s="13">
        <v>16</v>
      </c>
      <c r="B20" s="31" t="s">
        <v>3688</v>
      </c>
      <c r="C20" s="29" t="s">
        <v>1839</v>
      </c>
      <c r="D20" s="29" t="s">
        <v>1850</v>
      </c>
      <c r="E20" s="29" t="s">
        <v>3689</v>
      </c>
      <c r="F20" s="30" t="s">
        <v>3690</v>
      </c>
    </row>
    <row r="21" spans="1:6" ht="19.5" customHeight="1" x14ac:dyDescent="0.25">
      <c r="A21" s="13">
        <v>17</v>
      </c>
      <c r="B21" s="31" t="s">
        <v>3688</v>
      </c>
      <c r="C21" s="29" t="s">
        <v>1839</v>
      </c>
      <c r="D21" s="29" t="s">
        <v>1850</v>
      </c>
      <c r="E21" s="29" t="s">
        <v>3691</v>
      </c>
      <c r="F21" s="30" t="s">
        <v>3692</v>
      </c>
    </row>
    <row r="22" spans="1:6" ht="31.5" customHeight="1" x14ac:dyDescent="0.25">
      <c r="A22" s="13">
        <v>18</v>
      </c>
      <c r="B22" s="31" t="s">
        <v>3688</v>
      </c>
      <c r="C22" s="29" t="s">
        <v>1231</v>
      </c>
      <c r="D22" s="29" t="s">
        <v>3693</v>
      </c>
      <c r="E22" s="29" t="s">
        <v>3694</v>
      </c>
      <c r="F22" s="30" t="s">
        <v>3695</v>
      </c>
    </row>
    <row r="23" spans="1:6" ht="19.5" customHeight="1" x14ac:dyDescent="0.25">
      <c r="A23" s="13">
        <v>19</v>
      </c>
      <c r="B23" s="31" t="s">
        <v>3688</v>
      </c>
      <c r="C23" s="29" t="s">
        <v>1231</v>
      </c>
      <c r="D23" s="29" t="s">
        <v>1241</v>
      </c>
      <c r="E23" s="29" t="s">
        <v>3696</v>
      </c>
      <c r="F23" s="30" t="s">
        <v>3697</v>
      </c>
    </row>
    <row r="24" spans="1:6" ht="31.5" customHeight="1" x14ac:dyDescent="0.25">
      <c r="A24" s="13">
        <v>20</v>
      </c>
      <c r="B24" s="32" t="s">
        <v>3698</v>
      </c>
      <c r="C24" s="29" t="s">
        <v>2291</v>
      </c>
      <c r="D24" s="29" t="s">
        <v>2292</v>
      </c>
      <c r="E24" s="29" t="s">
        <v>3699</v>
      </c>
      <c r="F24" s="30" t="s">
        <v>3700</v>
      </c>
    </row>
    <row r="25" spans="1:6" ht="19.5" customHeight="1" x14ac:dyDescent="0.25">
      <c r="A25" s="13">
        <v>21</v>
      </c>
      <c r="B25" s="32" t="s">
        <v>3698</v>
      </c>
      <c r="C25" s="29" t="s">
        <v>2291</v>
      </c>
      <c r="D25" s="29" t="s">
        <v>3701</v>
      </c>
      <c r="E25" s="29" t="s">
        <v>3702</v>
      </c>
      <c r="F25" s="30" t="s">
        <v>3703</v>
      </c>
    </row>
    <row r="26" spans="1:6" ht="31.5" customHeight="1" x14ac:dyDescent="0.25">
      <c r="A26" s="13">
        <v>22</v>
      </c>
      <c r="B26" s="32" t="s">
        <v>3698</v>
      </c>
      <c r="C26" s="29" t="s">
        <v>852</v>
      </c>
      <c r="D26" s="29" t="s">
        <v>3701</v>
      </c>
      <c r="E26" s="29" t="s">
        <v>3704</v>
      </c>
      <c r="F26" s="30" t="s">
        <v>3705</v>
      </c>
    </row>
    <row r="27" spans="1:6" ht="31.5" customHeight="1" x14ac:dyDescent="0.25">
      <c r="A27" s="13">
        <v>23</v>
      </c>
      <c r="B27" s="32" t="s">
        <v>3698</v>
      </c>
      <c r="C27" s="29" t="s">
        <v>3180</v>
      </c>
      <c r="D27" s="29" t="s">
        <v>3701</v>
      </c>
      <c r="E27" s="29" t="s">
        <v>3706</v>
      </c>
      <c r="F27" s="30" t="s">
        <v>3707</v>
      </c>
    </row>
    <row r="28" spans="1:6" ht="19.5" customHeight="1" x14ac:dyDescent="0.25">
      <c r="A28" s="13">
        <v>24</v>
      </c>
      <c r="B28" s="32" t="s">
        <v>3698</v>
      </c>
      <c r="C28" s="29" t="s">
        <v>1020</v>
      </c>
      <c r="D28" s="29" t="s">
        <v>1027</v>
      </c>
      <c r="E28" s="29" t="s">
        <v>3708</v>
      </c>
      <c r="F28" s="30" t="s">
        <v>3709</v>
      </c>
    </row>
    <row r="29" spans="1:6" ht="31.5" customHeight="1" x14ac:dyDescent="0.25">
      <c r="A29" s="13">
        <v>25</v>
      </c>
      <c r="B29" s="32" t="s">
        <v>3698</v>
      </c>
      <c r="C29" s="29" t="s">
        <v>1761</v>
      </c>
      <c r="D29" s="29" t="s">
        <v>1787</v>
      </c>
      <c r="E29" s="29" t="s">
        <v>3710</v>
      </c>
      <c r="F29" s="30" t="s">
        <v>3711</v>
      </c>
    </row>
    <row r="30" spans="1:6" ht="19.5" customHeight="1" x14ac:dyDescent="0.25">
      <c r="A30" s="13">
        <v>26</v>
      </c>
      <c r="B30" s="32" t="s">
        <v>3698</v>
      </c>
      <c r="C30" s="29" t="s">
        <v>2320</v>
      </c>
      <c r="D30" s="29" t="s">
        <v>2323</v>
      </c>
      <c r="E30" s="29" t="s">
        <v>3712</v>
      </c>
      <c r="F30" s="30" t="s">
        <v>3713</v>
      </c>
    </row>
    <row r="31" spans="1:6" ht="19.5" customHeight="1" x14ac:dyDescent="0.25">
      <c r="A31" s="13">
        <v>27</v>
      </c>
      <c r="B31" s="32" t="s">
        <v>3698</v>
      </c>
      <c r="C31" s="29" t="s">
        <v>3146</v>
      </c>
      <c r="D31" s="29" t="s">
        <v>3150</v>
      </c>
      <c r="E31" s="29" t="s">
        <v>3714</v>
      </c>
      <c r="F31" s="30" t="s">
        <v>3715</v>
      </c>
    </row>
    <row r="32" spans="1:6" ht="31.5" customHeight="1" x14ac:dyDescent="0.25">
      <c r="A32" s="13">
        <v>28</v>
      </c>
      <c r="B32" s="32" t="s">
        <v>3698</v>
      </c>
      <c r="C32" s="29" t="s">
        <v>2448</v>
      </c>
      <c r="D32" s="29" t="s">
        <v>2475</v>
      </c>
      <c r="E32" s="29" t="s">
        <v>3716</v>
      </c>
      <c r="F32" s="30" t="s">
        <v>3717</v>
      </c>
    </row>
    <row r="33" spans="1:6" ht="31.5" customHeight="1" x14ac:dyDescent="0.25">
      <c r="A33" s="13">
        <v>29</v>
      </c>
      <c r="B33" s="32" t="s">
        <v>3698</v>
      </c>
      <c r="C33" s="29" t="s">
        <v>3146</v>
      </c>
      <c r="D33" s="29" t="s">
        <v>3156</v>
      </c>
      <c r="E33" s="29" t="s">
        <v>3718</v>
      </c>
      <c r="F33" s="30" t="s">
        <v>3719</v>
      </c>
    </row>
    <row r="34" spans="1:6" ht="31.5" customHeight="1" x14ac:dyDescent="0.25">
      <c r="A34" s="13">
        <v>30</v>
      </c>
      <c r="B34" s="32" t="s">
        <v>3698</v>
      </c>
      <c r="C34" s="29" t="s">
        <v>3146</v>
      </c>
      <c r="D34" s="29" t="s">
        <v>3158</v>
      </c>
      <c r="E34" s="29" t="s">
        <v>3720</v>
      </c>
      <c r="F34" s="30" t="s">
        <v>3721</v>
      </c>
    </row>
    <row r="35" spans="1:6" ht="48" customHeight="1" x14ac:dyDescent="0.25">
      <c r="A35" s="13">
        <v>31</v>
      </c>
      <c r="B35" s="32" t="s">
        <v>3698</v>
      </c>
      <c r="C35" s="29" t="s">
        <v>3722</v>
      </c>
      <c r="D35" s="29"/>
      <c r="E35" s="29" t="s">
        <v>3723</v>
      </c>
      <c r="F35" s="13"/>
    </row>
  </sheetData>
  <mergeCells count="2">
    <mergeCell ref="A1:F1"/>
    <mergeCell ref="A2:F2"/>
  </mergeCells>
  <hyperlinks>
    <hyperlink ref="F5" location="'Danh sách'!C552" display="Dòng 552" xr:uid="{00000000-0004-0000-0200-000000000000}"/>
    <hyperlink ref="F6" location="'Danh sách'!C940" display="Dòng 940" xr:uid="{00000000-0004-0000-0200-000001000000}"/>
    <hyperlink ref="F7" location="'Danh sách'!C941" display="Dòng 941" xr:uid="{00000000-0004-0000-0200-000002000000}"/>
    <hyperlink ref="F8" location="'Danh sách'!C942" display="Dòng 942" xr:uid="{00000000-0004-0000-0200-000003000000}"/>
    <hyperlink ref="F9" location="'Danh sách'!C943" display="Dòng 943" xr:uid="{00000000-0004-0000-0200-000004000000}"/>
    <hyperlink ref="F10" location="'Danh sách'!C944" display="Dòng 944" xr:uid="{00000000-0004-0000-0200-000005000000}"/>
    <hyperlink ref="F11" location="'Danh sách'!C945" display="Dòng 945" xr:uid="{00000000-0004-0000-0200-000006000000}"/>
    <hyperlink ref="F12" location="'Danh sách'!C946" display="Dòng 946" xr:uid="{00000000-0004-0000-0200-000007000000}"/>
    <hyperlink ref="F13" location="'Danh sách'!C947" display="Dòng 947" xr:uid="{00000000-0004-0000-0200-000008000000}"/>
    <hyperlink ref="F14" location="'Danh sách'!C948" display="Dòng 948" xr:uid="{00000000-0004-0000-0200-000009000000}"/>
    <hyperlink ref="F15" location="'Danh sách'!C949" display="Dòng 949" xr:uid="{00000000-0004-0000-0200-00000A000000}"/>
    <hyperlink ref="F16" location="'Danh sách'!C950" display="Dòng 950" xr:uid="{00000000-0004-0000-0200-00000B000000}"/>
    <hyperlink ref="F17" location="'Danh sách'!C951" display="Dòng 951" xr:uid="{00000000-0004-0000-0200-00000C000000}"/>
    <hyperlink ref="F18" location="'Danh sách'!C952" display="Dòng 952" xr:uid="{00000000-0004-0000-0200-00000D000000}"/>
    <hyperlink ref="F19" location="'Danh sách'!C1219" display="Dòng 1219" xr:uid="{00000000-0004-0000-0200-00000E000000}"/>
    <hyperlink ref="F20" location="'Danh sách'!C1005" display="Dòng 1005" xr:uid="{00000000-0004-0000-0200-00000F000000}"/>
    <hyperlink ref="F21" location="'Danh sách'!C1006" display="Dòng 1006" xr:uid="{00000000-0004-0000-0200-000010000000}"/>
    <hyperlink ref="F22" location="'Danh sách'!C654" display="Dòng 654" xr:uid="{00000000-0004-0000-0200-000011000000}"/>
    <hyperlink ref="F23" location="'Danh sách'!C659" display="Dòng 659" xr:uid="{00000000-0004-0000-0200-000012000000}"/>
    <hyperlink ref="F24" location="'Danh sách'!C1269" display="Dòng 1269" xr:uid="{00000000-0004-0000-0200-000013000000}"/>
    <hyperlink ref="F25" location="'Danh sách'!C1268" display="Dòng 1268" xr:uid="{00000000-0004-0000-0200-000014000000}"/>
    <hyperlink ref="F26" location="'Danh sách'!C448" display="Dòng 448" xr:uid="{00000000-0004-0000-0200-000015000000}"/>
    <hyperlink ref="F27" location="'Danh sách'!C1801" display="Dòng 1801" xr:uid="{00000000-0004-0000-0200-000016000000}"/>
    <hyperlink ref="F28" location="'Danh sách'!C542" display="Dòng 542" xr:uid="{00000000-0004-0000-0200-000017000000}"/>
    <hyperlink ref="F29" location="'Danh sách'!C968" display="Dòng 968" xr:uid="{00000000-0004-0000-0200-000018000000}"/>
    <hyperlink ref="F30" location="'Danh sách'!C1286" display="Dòng 1286" xr:uid="{00000000-0004-0000-0200-000019000000}"/>
    <hyperlink ref="F31" location="'Danh sách'!C1782" display="Dòng 1782" xr:uid="{00000000-0004-0000-0200-00001A000000}"/>
    <hyperlink ref="F32" location="'Danh sách'!C1372" display="Dòng 1372" xr:uid="{00000000-0004-0000-0200-00001B000000}"/>
    <hyperlink ref="F33" location="'Danh sách'!C1786" display="Dòng 1786" xr:uid="{00000000-0004-0000-0200-00001C000000}"/>
    <hyperlink ref="F34" location="'Danh sách'!C1787" display="Dòng 1787" xr:uid="{00000000-0004-0000-0200-00001D000000}"/>
  </hyperlink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Tổng hợp</vt:lpstr>
      <vt:lpstr>Danh sách</vt:lpstr>
      <vt:lpstr>Ghi chú rà soát</vt:lpstr>
      <vt:lpstr>'Danh sách'!Print_Titles</vt:lpstr>
      <vt:lpstr>'Tổng hợp'!Print_Titles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Mr Tuan</cp:lastModifiedBy>
  <cp:revision>0</cp:revision>
  <dcterms:created xsi:type="dcterms:W3CDTF">2026-10-13T09:44:14Z</dcterms:created>
  <dcterms:modified xsi:type="dcterms:W3CDTF">2026-10-13T09:55:48Z</dcterms:modified>
  <dc:language>en-US</dc:language>
</cp:coreProperties>
</file>